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CECILIA GABRIELA\LICITACIONES GABRIELA 2025\SUB JURIDICA 2025\LICITACIONES 2025\CONVOCATORIA 010 25 EST\15.- CON 10 AE\SOP020\"/>
    </mc:Choice>
  </mc:AlternateContent>
  <xr:revisionPtr revIDLastSave="0" documentId="13_ncr:1_{9C43F447-4865-4364-94B8-14DACEC8BB05}" xr6:coauthVersionLast="47" xr6:coauthVersionMax="47" xr10:uidLastSave="{00000000-0000-0000-0000-000000000000}"/>
  <bookViews>
    <workbookView xWindow="-108" yWindow="-108" windowWidth="23256" windowHeight="12528" tabRatio="997" activeTab="5" xr2:uid="{00000000-000D-0000-FFFF-FFFF00000000}"/>
  </bookViews>
  <sheets>
    <sheet name="RES ECO 2" sheetId="2" r:id="rId1"/>
    <sheet name="ECO 2 P1 MC" sheetId="3" r:id="rId2"/>
    <sheet name="ECO 2 P2 ME" sheetId="4" r:id="rId3"/>
    <sheet name="ECO 2 P3 OMC" sheetId="5" r:id="rId4"/>
    <sheet name="ECO 2 PA HRA" sheetId="7" r:id="rId5"/>
    <sheet name="ECO 3" sheetId="8" r:id="rId6"/>
  </sheets>
  <definedNames>
    <definedName name="_xlnm._FilterDatabase" localSheetId="1" hidden="1">'ECO 2 P1 MC'!$B$1:$B$254</definedName>
    <definedName name="_xlnm._FilterDatabase" localSheetId="2" hidden="1">'ECO 2 P2 ME'!$B$1:$B$80</definedName>
    <definedName name="_xlnm._FilterDatabase" localSheetId="3" hidden="1">'ECO 2 P3 OMC'!$B$1:$B$86</definedName>
    <definedName name="_xlnm._FilterDatabase" localSheetId="4" hidden="1">'ECO 2 PA HRA'!$B$1:$B$40</definedName>
    <definedName name="area" localSheetId="1">#REF!</definedName>
    <definedName name="area" localSheetId="2">#REF!</definedName>
    <definedName name="area" localSheetId="3">#REF!</definedName>
    <definedName name="area" localSheetId="4">#REF!</definedName>
    <definedName name="area" localSheetId="5">#REF!</definedName>
    <definedName name="area">#REF!</definedName>
    <definedName name="_xlnm.Print_Area" localSheetId="1">'ECO 2 P1 MC'!$A$1:$G$266</definedName>
    <definedName name="_xlnm.Print_Area" localSheetId="2">'ECO 2 P2 ME'!$A$1:$G$89</definedName>
    <definedName name="_xlnm.Print_Area" localSheetId="3">'ECO 2 P3 OMC'!$A$1:$G$96</definedName>
    <definedName name="_xlnm.Print_Area" localSheetId="4">'ECO 2 PA HRA'!$A$1:$G$55</definedName>
    <definedName name="_xlnm.Print_Area" localSheetId="5">'ECO 3'!$A$1:$AL$35</definedName>
    <definedName name="_xlnm.Print_Area" localSheetId="0">'RES ECO 2'!$A$1:$I$36</definedName>
    <definedName name="cargo" localSheetId="1">#REF!</definedName>
    <definedName name="cargo" localSheetId="2">#REF!</definedName>
    <definedName name="cargo" localSheetId="3">#REF!</definedName>
    <definedName name="cargo" localSheetId="4">#REF!</definedName>
    <definedName name="cargo" localSheetId="5">#REF!</definedName>
    <definedName name="cargo">#REF!</definedName>
    <definedName name="cargocontacto" localSheetId="1">#REF!</definedName>
    <definedName name="cargocontacto" localSheetId="2">#REF!</definedName>
    <definedName name="cargocontacto" localSheetId="3">#REF!</definedName>
    <definedName name="cargocontacto" localSheetId="4">#REF!</definedName>
    <definedName name="cargocontacto" localSheetId="5">#REF!</definedName>
    <definedName name="cargocontacto">#REF!</definedName>
    <definedName name="cargoresponsabledelaobra" localSheetId="1">#REF!</definedName>
    <definedName name="cargoresponsabledelaobra" localSheetId="2">#REF!</definedName>
    <definedName name="cargoresponsabledelaobra" localSheetId="3">#REF!</definedName>
    <definedName name="cargoresponsabledelaobra" localSheetId="4">#REF!</definedName>
    <definedName name="cargoresponsabledelaobra" localSheetId="5">#REF!</definedName>
    <definedName name="cargoresponsabledelaobra">#REF!</definedName>
    <definedName name="cargovendedor" localSheetId="1">#REF!</definedName>
    <definedName name="cargovendedor" localSheetId="2">#REF!</definedName>
    <definedName name="cargovendedor" localSheetId="3">#REF!</definedName>
    <definedName name="cargovendedor" localSheetId="4">#REF!</definedName>
    <definedName name="cargovendedor" localSheetId="5">#REF!</definedName>
    <definedName name="cargovendedor">#REF!</definedName>
    <definedName name="ciudad" localSheetId="1">#REF!</definedName>
    <definedName name="ciudad" localSheetId="2">#REF!</definedName>
    <definedName name="ciudad" localSheetId="3">#REF!</definedName>
    <definedName name="ciudad" localSheetId="4">#REF!</definedName>
    <definedName name="ciudad" localSheetId="5">#REF!</definedName>
    <definedName name="ciudad">#REF!</definedName>
    <definedName name="ciudadcliente" localSheetId="1">#REF!</definedName>
    <definedName name="ciudadcliente" localSheetId="2">#REF!</definedName>
    <definedName name="ciudadcliente" localSheetId="3">#REF!</definedName>
    <definedName name="ciudadcliente" localSheetId="4">#REF!</definedName>
    <definedName name="ciudadcliente" localSheetId="5">#REF!</definedName>
    <definedName name="ciudadcliente">#REF!</definedName>
    <definedName name="ciudaddelaobra" localSheetId="1">#REF!</definedName>
    <definedName name="ciudaddelaobra" localSheetId="2">#REF!</definedName>
    <definedName name="ciudaddelaobra" localSheetId="3">#REF!</definedName>
    <definedName name="ciudaddelaobra" localSheetId="4">#REF!</definedName>
    <definedName name="ciudaddelaobra" localSheetId="5">#REF!</definedName>
    <definedName name="ciudaddelaobra">#REF!</definedName>
    <definedName name="cmic" localSheetId="1">#REF!</definedName>
    <definedName name="cmic" localSheetId="2">#REF!</definedName>
    <definedName name="cmic" localSheetId="3">#REF!</definedName>
    <definedName name="cmic" localSheetId="4">#REF!</definedName>
    <definedName name="cmic" localSheetId="5">#REF!</definedName>
    <definedName name="cmic">#REF!</definedName>
    <definedName name="codigodelaobra" localSheetId="1">#REF!</definedName>
    <definedName name="codigodelaobra" localSheetId="2">#REF!</definedName>
    <definedName name="codigodelaobra" localSheetId="3">#REF!</definedName>
    <definedName name="codigodelaobra" localSheetId="4">#REF!</definedName>
    <definedName name="codigodelaobra" localSheetId="5">#REF!</definedName>
    <definedName name="codigodelaobra">#REF!</definedName>
    <definedName name="codigopostalcliente" localSheetId="1">#REF!</definedName>
    <definedName name="codigopostalcliente" localSheetId="2">#REF!</definedName>
    <definedName name="codigopostalcliente" localSheetId="3">#REF!</definedName>
    <definedName name="codigopostalcliente" localSheetId="4">#REF!</definedName>
    <definedName name="codigopostalcliente" localSheetId="5">#REF!</definedName>
    <definedName name="codigopostalcliente">#REF!</definedName>
    <definedName name="codigopostaldelaobra" localSheetId="1">#REF!</definedName>
    <definedName name="codigopostaldelaobra" localSheetId="2">#REF!</definedName>
    <definedName name="codigopostaldelaobra" localSheetId="3">#REF!</definedName>
    <definedName name="codigopostaldelaobra" localSheetId="4">#REF!</definedName>
    <definedName name="codigopostaldelaobra" localSheetId="5">#REF!</definedName>
    <definedName name="codigopostaldelaobra">#REF!</definedName>
    <definedName name="codigovendedor" localSheetId="1">#REF!</definedName>
    <definedName name="codigovendedor" localSheetId="2">#REF!</definedName>
    <definedName name="codigovendedor" localSheetId="3">#REF!</definedName>
    <definedName name="codigovendedor" localSheetId="4">#REF!</definedName>
    <definedName name="codigovendedor" localSheetId="5">#REF!</definedName>
    <definedName name="codigovendedor">#REF!</definedName>
    <definedName name="colonia" localSheetId="1">#REF!</definedName>
    <definedName name="colonia" localSheetId="2">#REF!</definedName>
    <definedName name="colonia" localSheetId="3">#REF!</definedName>
    <definedName name="colonia" localSheetId="4">#REF!</definedName>
    <definedName name="colonia" localSheetId="5">#REF!</definedName>
    <definedName name="colonia">#REF!</definedName>
    <definedName name="coloniacliente" localSheetId="1">#REF!</definedName>
    <definedName name="coloniacliente" localSheetId="2">#REF!</definedName>
    <definedName name="coloniacliente" localSheetId="3">#REF!</definedName>
    <definedName name="coloniacliente" localSheetId="4">#REF!</definedName>
    <definedName name="coloniacliente" localSheetId="5">#REF!</definedName>
    <definedName name="coloniacliente">#REF!</definedName>
    <definedName name="coloniadelaobra" localSheetId="1">#REF!</definedName>
    <definedName name="coloniadelaobra" localSheetId="2">#REF!</definedName>
    <definedName name="coloniadelaobra" localSheetId="3">#REF!</definedName>
    <definedName name="coloniadelaobra" localSheetId="4">#REF!</definedName>
    <definedName name="coloniadelaobra" localSheetId="5">#REF!</definedName>
    <definedName name="coloniadelaobra">#REF!</definedName>
    <definedName name="contactocliente" localSheetId="1">#REF!</definedName>
    <definedName name="contactocliente" localSheetId="2">#REF!</definedName>
    <definedName name="contactocliente" localSheetId="3">#REF!</definedName>
    <definedName name="contactocliente" localSheetId="4">#REF!</definedName>
    <definedName name="contactocliente" localSheetId="5">#REF!</definedName>
    <definedName name="contactocliente">#REF!</definedName>
    <definedName name="decimalesredondeo" localSheetId="1">#REF!</definedName>
    <definedName name="decimalesredondeo" localSheetId="2">#REF!</definedName>
    <definedName name="decimalesredondeo" localSheetId="3">#REF!</definedName>
    <definedName name="decimalesredondeo" localSheetId="4">#REF!</definedName>
    <definedName name="decimalesredondeo" localSheetId="5">#REF!</definedName>
    <definedName name="decimalesredondeo">#REF!</definedName>
    <definedName name="departamento" localSheetId="1">#REF!</definedName>
    <definedName name="departamento" localSheetId="2">#REF!</definedName>
    <definedName name="departamento" localSheetId="3">#REF!</definedName>
    <definedName name="departamento" localSheetId="4">#REF!</definedName>
    <definedName name="departamento" localSheetId="5">#REF!</definedName>
    <definedName name="departamento">#REF!</definedName>
    <definedName name="direccioncliente" localSheetId="1">#REF!</definedName>
    <definedName name="direccioncliente" localSheetId="2">#REF!</definedName>
    <definedName name="direccioncliente" localSheetId="3">#REF!</definedName>
    <definedName name="direccioncliente" localSheetId="4">#REF!</definedName>
    <definedName name="direccioncliente" localSheetId="5">#REF!</definedName>
    <definedName name="direccioncliente">#REF!</definedName>
    <definedName name="direcciondeconcurso" localSheetId="1">#REF!</definedName>
    <definedName name="direcciondeconcurso" localSheetId="2">#REF!</definedName>
    <definedName name="direcciondeconcurso" localSheetId="3">#REF!</definedName>
    <definedName name="direcciondeconcurso" localSheetId="4">#REF!</definedName>
    <definedName name="direcciondeconcurso" localSheetId="5">#REF!</definedName>
    <definedName name="direcciondeconcurso">#REF!</definedName>
    <definedName name="direcciondelaobra" localSheetId="1">#REF!</definedName>
    <definedName name="direcciondelaobra" localSheetId="2">#REF!</definedName>
    <definedName name="direcciondelaobra" localSheetId="3">#REF!</definedName>
    <definedName name="direcciondelaobra" localSheetId="4">#REF!</definedName>
    <definedName name="direcciondelaobra" localSheetId="5">#REF!</definedName>
    <definedName name="direcciondelaobra">#REF!</definedName>
    <definedName name="domicilio" localSheetId="1">#REF!</definedName>
    <definedName name="domicilio" localSheetId="2">#REF!</definedName>
    <definedName name="domicilio" localSheetId="3">#REF!</definedName>
    <definedName name="domicilio" localSheetId="4">#REF!</definedName>
    <definedName name="domicilio" localSheetId="5">#REF!</definedName>
    <definedName name="domicilio">#REF!</definedName>
    <definedName name="email" localSheetId="1">#REF!</definedName>
    <definedName name="email" localSheetId="2">#REF!</definedName>
    <definedName name="email" localSheetId="3">#REF!</definedName>
    <definedName name="email" localSheetId="4">#REF!</definedName>
    <definedName name="email" localSheetId="5">#REF!</definedName>
    <definedName name="email">#REF!</definedName>
    <definedName name="emailcliente" localSheetId="1">#REF!</definedName>
    <definedName name="emailcliente" localSheetId="2">#REF!</definedName>
    <definedName name="emailcliente" localSheetId="3">#REF!</definedName>
    <definedName name="emailcliente" localSheetId="4">#REF!</definedName>
    <definedName name="emailcliente" localSheetId="5">#REF!</definedName>
    <definedName name="emailcliente">#REF!</definedName>
    <definedName name="emaildelaobra" localSheetId="1">#REF!</definedName>
    <definedName name="emaildelaobra" localSheetId="2">#REF!</definedName>
    <definedName name="emaildelaobra" localSheetId="3">#REF!</definedName>
    <definedName name="emaildelaobra" localSheetId="4">#REF!</definedName>
    <definedName name="emaildelaobra" localSheetId="5">#REF!</definedName>
    <definedName name="emaildelaobra">#REF!</definedName>
    <definedName name="estado" localSheetId="1">#REF!</definedName>
    <definedName name="estado" localSheetId="2">#REF!</definedName>
    <definedName name="estado" localSheetId="3">#REF!</definedName>
    <definedName name="estado" localSheetId="4">#REF!</definedName>
    <definedName name="estado" localSheetId="5">#REF!</definedName>
    <definedName name="estado">#REF!</definedName>
    <definedName name="estadodelaobra" localSheetId="1">#REF!</definedName>
    <definedName name="estadodelaobra" localSheetId="2">#REF!</definedName>
    <definedName name="estadodelaobra" localSheetId="3">#REF!</definedName>
    <definedName name="estadodelaobra" localSheetId="4">#REF!</definedName>
    <definedName name="estadodelaobra" localSheetId="5">#REF!</definedName>
    <definedName name="estadodelaobra">#REF!</definedName>
    <definedName name="fechaconvocatoria" localSheetId="1">#REF!</definedName>
    <definedName name="fechaconvocatoria" localSheetId="2">#REF!</definedName>
    <definedName name="fechaconvocatoria" localSheetId="3">#REF!</definedName>
    <definedName name="fechaconvocatoria" localSheetId="4">#REF!</definedName>
    <definedName name="fechaconvocatoria" localSheetId="5">#REF!</definedName>
    <definedName name="fechaconvocatoria">#REF!</definedName>
    <definedName name="fechadeconcurso" localSheetId="1">#REF!</definedName>
    <definedName name="fechadeconcurso" localSheetId="2">#REF!</definedName>
    <definedName name="fechadeconcurso" localSheetId="3">#REF!</definedName>
    <definedName name="fechadeconcurso" localSheetId="4">#REF!</definedName>
    <definedName name="fechadeconcurso" localSheetId="5">#REF!</definedName>
    <definedName name="fechadeconcurso">#REF!</definedName>
    <definedName name="fechainicio" localSheetId="1">#REF!</definedName>
    <definedName name="fechainicio" localSheetId="2">#REF!</definedName>
    <definedName name="fechainicio" localSheetId="3">#REF!</definedName>
    <definedName name="fechainicio" localSheetId="4">#REF!</definedName>
    <definedName name="fechainicio" localSheetId="5">#REF!</definedName>
    <definedName name="fechainicio">#REF!</definedName>
    <definedName name="fechaterminacion" localSheetId="1">#REF!</definedName>
    <definedName name="fechaterminacion" localSheetId="2">#REF!</definedName>
    <definedName name="fechaterminacion" localSheetId="3">#REF!</definedName>
    <definedName name="fechaterminacion" localSheetId="4">#REF!</definedName>
    <definedName name="fechaterminacion" localSheetId="5">#REF!</definedName>
    <definedName name="fechaterminacion">#REF!</definedName>
    <definedName name="imss" localSheetId="1">#REF!</definedName>
    <definedName name="imss" localSheetId="2">#REF!</definedName>
    <definedName name="imss" localSheetId="3">#REF!</definedName>
    <definedName name="imss" localSheetId="4">#REF!</definedName>
    <definedName name="imss" localSheetId="5">#REF!</definedName>
    <definedName name="imss">#REF!</definedName>
    <definedName name="infonavit" localSheetId="1">#REF!</definedName>
    <definedName name="infonavit" localSheetId="2">#REF!</definedName>
    <definedName name="infonavit" localSheetId="3">#REF!</definedName>
    <definedName name="infonavit" localSheetId="4">#REF!</definedName>
    <definedName name="infonavit" localSheetId="5">#REF!</definedName>
    <definedName name="infonavit">#REF!</definedName>
    <definedName name="mailcontacto" localSheetId="1">#REF!</definedName>
    <definedName name="mailcontacto" localSheetId="2">#REF!</definedName>
    <definedName name="mailcontacto" localSheetId="3">#REF!</definedName>
    <definedName name="mailcontacto" localSheetId="4">#REF!</definedName>
    <definedName name="mailcontacto" localSheetId="5">#REF!</definedName>
    <definedName name="mailcontacto">#REF!</definedName>
    <definedName name="mailvendedor" localSheetId="1">#REF!</definedName>
    <definedName name="mailvendedor" localSheetId="2">#REF!</definedName>
    <definedName name="mailvendedor" localSheetId="3">#REF!</definedName>
    <definedName name="mailvendedor" localSheetId="4">#REF!</definedName>
    <definedName name="mailvendedor" localSheetId="5">#REF!</definedName>
    <definedName name="mailvendedor">#REF!</definedName>
    <definedName name="nombrecliente" localSheetId="1">#REF!</definedName>
    <definedName name="nombrecliente" localSheetId="2">#REF!</definedName>
    <definedName name="nombrecliente" localSheetId="3">#REF!</definedName>
    <definedName name="nombrecliente" localSheetId="4">#REF!</definedName>
    <definedName name="nombrecliente" localSheetId="5">#REF!</definedName>
    <definedName name="nombrecliente">#REF!</definedName>
    <definedName name="nombredelaobra" localSheetId="1">#REF!</definedName>
    <definedName name="nombredelaobra" localSheetId="2">#REF!</definedName>
    <definedName name="nombredelaobra" localSheetId="3">#REF!</definedName>
    <definedName name="nombredelaobra" localSheetId="4">#REF!</definedName>
    <definedName name="nombredelaobra" localSheetId="5">#REF!</definedName>
    <definedName name="nombredelaobra">#REF!</definedName>
    <definedName name="nombrevendedor" localSheetId="1">#REF!</definedName>
    <definedName name="nombrevendedor" localSheetId="2">#REF!</definedName>
    <definedName name="nombrevendedor" localSheetId="3">#REF!</definedName>
    <definedName name="nombrevendedor" localSheetId="4">#REF!</definedName>
    <definedName name="nombrevendedor" localSheetId="5">#REF!</definedName>
    <definedName name="nombrevendedor">#REF!</definedName>
    <definedName name="numconvocatoria" localSheetId="1">#REF!</definedName>
    <definedName name="numconvocatoria" localSheetId="2">#REF!</definedName>
    <definedName name="numconvocatoria" localSheetId="3">#REF!</definedName>
    <definedName name="numconvocatoria" localSheetId="4">#REF!</definedName>
    <definedName name="numconvocatoria" localSheetId="5">#REF!</definedName>
    <definedName name="numconvocatoria">#REF!</definedName>
    <definedName name="numerodeconcurso" localSheetId="1">#REF!</definedName>
    <definedName name="numerodeconcurso" localSheetId="2">#REF!</definedName>
    <definedName name="numerodeconcurso" localSheetId="3">#REF!</definedName>
    <definedName name="numerodeconcurso" localSheetId="4">#REF!</definedName>
    <definedName name="numerodeconcurso" localSheetId="5">#REF!</definedName>
    <definedName name="numerodeconcurso">#REF!</definedName>
    <definedName name="plazocalculado" localSheetId="1">#REF!</definedName>
    <definedName name="plazocalculado" localSheetId="2">#REF!</definedName>
    <definedName name="plazocalculado" localSheetId="3">#REF!</definedName>
    <definedName name="plazocalculado" localSheetId="4">#REF!</definedName>
    <definedName name="plazocalculado" localSheetId="5">#REF!</definedName>
    <definedName name="plazocalculado">#REF!</definedName>
    <definedName name="plazoreal" localSheetId="1">#REF!</definedName>
    <definedName name="plazoreal" localSheetId="2">#REF!</definedName>
    <definedName name="plazoreal" localSheetId="3">#REF!</definedName>
    <definedName name="plazoreal" localSheetId="4">#REF!</definedName>
    <definedName name="plazoreal" localSheetId="5">#REF!</definedName>
    <definedName name="plazoreal">#REF!</definedName>
    <definedName name="porcentajeivapresupuesto" localSheetId="1">#REF!</definedName>
    <definedName name="porcentajeivapresupuesto" localSheetId="2">#REF!</definedName>
    <definedName name="porcentajeivapresupuesto" localSheetId="3">#REF!</definedName>
    <definedName name="porcentajeivapresupuesto" localSheetId="4">#REF!</definedName>
    <definedName name="porcentajeivapresupuesto" localSheetId="5">#REF!</definedName>
    <definedName name="porcentajeivapresupuesto">#REF!</definedName>
    <definedName name="primeramoneda" localSheetId="1">#REF!</definedName>
    <definedName name="primeramoneda" localSheetId="2">#REF!</definedName>
    <definedName name="primeramoneda" localSheetId="3">#REF!</definedName>
    <definedName name="primeramoneda" localSheetId="4">#REF!</definedName>
    <definedName name="primeramoneda" localSheetId="5">#REF!</definedName>
    <definedName name="primeramoneda">#REF!</definedName>
    <definedName name="razonsocial" localSheetId="1">#REF!</definedName>
    <definedName name="razonsocial" localSheetId="2">#REF!</definedName>
    <definedName name="razonsocial" localSheetId="3">#REF!</definedName>
    <definedName name="razonsocial" localSheetId="4">#REF!</definedName>
    <definedName name="razonsocial" localSheetId="5">#REF!</definedName>
    <definedName name="razonsocial">#REF!</definedName>
    <definedName name="remateprimeramoneda" localSheetId="1">#REF!</definedName>
    <definedName name="remateprimeramoneda" localSheetId="2">#REF!</definedName>
    <definedName name="remateprimeramoneda" localSheetId="3">#REF!</definedName>
    <definedName name="remateprimeramoneda" localSheetId="4">#REF!</definedName>
    <definedName name="remateprimeramoneda" localSheetId="5">#REF!</definedName>
    <definedName name="remateprimeramoneda">#REF!</definedName>
    <definedName name="rematesegundamoneda" localSheetId="1">#REF!</definedName>
    <definedName name="rematesegundamoneda" localSheetId="2">#REF!</definedName>
    <definedName name="rematesegundamoneda" localSheetId="3">#REF!</definedName>
    <definedName name="rematesegundamoneda" localSheetId="4">#REF!</definedName>
    <definedName name="rematesegundamoneda" localSheetId="5">#REF!</definedName>
    <definedName name="rematesegundamoneda">#REF!</definedName>
    <definedName name="responsable" localSheetId="1">#REF!</definedName>
    <definedName name="responsable" localSheetId="2">#REF!</definedName>
    <definedName name="responsable" localSheetId="3">#REF!</definedName>
    <definedName name="responsable" localSheetId="4">#REF!</definedName>
    <definedName name="responsable" localSheetId="5">#REF!</definedName>
    <definedName name="responsable">#REF!</definedName>
    <definedName name="responsabledelaobra" localSheetId="1">#REF!</definedName>
    <definedName name="responsabledelaobra" localSheetId="2">#REF!</definedName>
    <definedName name="responsabledelaobra" localSheetId="3">#REF!</definedName>
    <definedName name="responsabledelaobra" localSheetId="4">#REF!</definedName>
    <definedName name="responsabledelaobra" localSheetId="5">#REF!</definedName>
    <definedName name="responsabledelaobra">#REF!</definedName>
    <definedName name="rfc" localSheetId="1">#REF!</definedName>
    <definedName name="rfc" localSheetId="2">#REF!</definedName>
    <definedName name="rfc" localSheetId="3">#REF!</definedName>
    <definedName name="rfc" localSheetId="4">#REF!</definedName>
    <definedName name="rfc" localSheetId="5">#REF!</definedName>
    <definedName name="rfc">#REF!</definedName>
    <definedName name="segundamoneda" localSheetId="1">#REF!</definedName>
    <definedName name="segundamoneda" localSheetId="2">#REF!</definedName>
    <definedName name="segundamoneda" localSheetId="3">#REF!</definedName>
    <definedName name="segundamoneda" localSheetId="4">#REF!</definedName>
    <definedName name="segundamoneda" localSheetId="5">#REF!</definedName>
    <definedName name="segundamoneda">#REF!</definedName>
    <definedName name="telefono" localSheetId="1">#REF!</definedName>
    <definedName name="telefono" localSheetId="2">#REF!</definedName>
    <definedName name="telefono" localSheetId="3">#REF!</definedName>
    <definedName name="telefono" localSheetId="4">#REF!</definedName>
    <definedName name="telefono" localSheetId="5">#REF!</definedName>
    <definedName name="telefono">#REF!</definedName>
    <definedName name="telefonocliente" localSheetId="1">#REF!</definedName>
    <definedName name="telefonocliente" localSheetId="2">#REF!</definedName>
    <definedName name="telefonocliente" localSheetId="3">#REF!</definedName>
    <definedName name="telefonocliente" localSheetId="4">#REF!</definedName>
    <definedName name="telefonocliente" localSheetId="5">#REF!</definedName>
    <definedName name="telefonocliente">#REF!</definedName>
    <definedName name="telefonocontacto" localSheetId="1">#REF!</definedName>
    <definedName name="telefonocontacto" localSheetId="2">#REF!</definedName>
    <definedName name="telefonocontacto" localSheetId="3">#REF!</definedName>
    <definedName name="telefonocontacto" localSheetId="4">#REF!</definedName>
    <definedName name="telefonocontacto" localSheetId="5">#REF!</definedName>
    <definedName name="telefonocontacto">#REF!</definedName>
    <definedName name="telefonodelaobra" localSheetId="1">#REF!</definedName>
    <definedName name="telefonodelaobra" localSheetId="2">#REF!</definedName>
    <definedName name="telefonodelaobra" localSheetId="3">#REF!</definedName>
    <definedName name="telefonodelaobra" localSheetId="4">#REF!</definedName>
    <definedName name="telefonodelaobra" localSheetId="5">#REF!</definedName>
    <definedName name="telefonodelaobra">#REF!</definedName>
    <definedName name="telefonovendedor" localSheetId="1">#REF!</definedName>
    <definedName name="telefonovendedor" localSheetId="2">#REF!</definedName>
    <definedName name="telefonovendedor" localSheetId="3">#REF!</definedName>
    <definedName name="telefonovendedor" localSheetId="4">#REF!</definedName>
    <definedName name="telefonovendedor" localSheetId="5">#REF!</definedName>
    <definedName name="telefonovendedor">#REF!</definedName>
    <definedName name="tipodelicitacion" localSheetId="1">#REF!</definedName>
    <definedName name="tipodelicitacion" localSheetId="2">#REF!</definedName>
    <definedName name="tipodelicitacion" localSheetId="3">#REF!</definedName>
    <definedName name="tipodelicitacion" localSheetId="4">#REF!</definedName>
    <definedName name="tipodelicitacion" localSheetId="5">#REF!</definedName>
    <definedName name="tipodelicitacion">#REF!</definedName>
    <definedName name="_xlnm.Print_Titles" localSheetId="1">'ECO 2 P1 MC'!$1:$10</definedName>
    <definedName name="_xlnm.Print_Titles" localSheetId="2">'ECO 2 P2 ME'!$1:$10</definedName>
    <definedName name="_xlnm.Print_Titles" localSheetId="3">'ECO 2 P3 OMC'!$1:$10</definedName>
    <definedName name="_xlnm.Print_Titles" localSheetId="4">'ECO 2 PA HRA'!$1:$10</definedName>
    <definedName name="totalpresupuestoprimeramoneda" localSheetId="1">#REF!</definedName>
    <definedName name="totalpresupuestoprimeramoneda" localSheetId="2">#REF!</definedName>
    <definedName name="totalpresupuestoprimeramoneda" localSheetId="3">#REF!</definedName>
    <definedName name="totalpresupuestoprimeramoneda" localSheetId="4">#REF!</definedName>
    <definedName name="totalpresupuestoprimeramoneda" localSheetId="5">#REF!</definedName>
    <definedName name="totalpresupuestoprimeramoneda">#REF!</definedName>
    <definedName name="totalpresupuestosegundamoneda" localSheetId="1">#REF!</definedName>
    <definedName name="totalpresupuestosegundamoneda" localSheetId="2">#REF!</definedName>
    <definedName name="totalpresupuestosegundamoneda" localSheetId="3">#REF!</definedName>
    <definedName name="totalpresupuestosegundamoneda" localSheetId="4">#REF!</definedName>
    <definedName name="totalpresupuestosegundamoneda" localSheetId="5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8" l="1"/>
  <c r="B21" i="8"/>
  <c r="B20" i="8"/>
  <c r="B19" i="8"/>
  <c r="B18" i="8"/>
  <c r="B17" i="8"/>
  <c r="G101" i="3" l="1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32" i="4"/>
  <c r="G34" i="4"/>
  <c r="G42" i="3"/>
  <c r="G43" i="3"/>
  <c r="G44" i="3"/>
  <c r="G45" i="3"/>
  <c r="G46" i="3"/>
  <c r="G47" i="3"/>
  <c r="G48" i="3"/>
  <c r="G49" i="3"/>
  <c r="G50" i="3"/>
  <c r="G51" i="3"/>
  <c r="G52" i="3"/>
  <c r="G53" i="3"/>
  <c r="B25" i="2" l="1"/>
  <c r="B17" i="2"/>
  <c r="B21" i="2"/>
  <c r="B20" i="2"/>
  <c r="B19" i="2"/>
  <c r="B18" i="2"/>
  <c r="G41" i="7"/>
  <c r="G40" i="7"/>
  <c r="G39" i="7"/>
  <c r="G38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3" i="4"/>
  <c r="G31" i="4"/>
  <c r="G21" i="4"/>
  <c r="G19" i="4"/>
  <c r="G27" i="4"/>
  <c r="G30" i="4"/>
  <c r="G29" i="4"/>
  <c r="G28" i="4"/>
  <c r="G26" i="4"/>
  <c r="G25" i="4"/>
  <c r="G24" i="4"/>
  <c r="G23" i="4"/>
  <c r="G22" i="4"/>
  <c r="G20" i="4"/>
  <c r="G18" i="4"/>
  <c r="G17" i="4"/>
  <c r="G16" i="4"/>
  <c r="G15" i="4"/>
  <c r="G14" i="4"/>
  <c r="G13" i="4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0" i="3"/>
  <c r="G99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41" i="3"/>
  <c r="G55" i="3" s="1"/>
  <c r="G36" i="3"/>
  <c r="G35" i="3"/>
  <c r="G34" i="3"/>
  <c r="G33" i="3"/>
  <c r="G32" i="3"/>
  <c r="G27" i="3"/>
  <c r="G26" i="3"/>
  <c r="G25" i="3"/>
  <c r="G24" i="3"/>
  <c r="G23" i="3"/>
  <c r="G18" i="3"/>
  <c r="G17" i="3"/>
  <c r="G16" i="3"/>
  <c r="G15" i="3"/>
  <c r="G14" i="3"/>
  <c r="G13" i="3"/>
  <c r="G20" i="3" l="1"/>
  <c r="G79" i="4"/>
  <c r="G38" i="3"/>
  <c r="G43" i="7"/>
  <c r="G35" i="7"/>
  <c r="G85" i="5"/>
  <c r="G29" i="3"/>
  <c r="I19" i="2"/>
  <c r="G102" i="3"/>
  <c r="G253" i="3"/>
  <c r="I25" i="2" l="1"/>
  <c r="I20" i="2"/>
  <c r="I16" i="2"/>
  <c r="I26" i="2" l="1"/>
  <c r="I24" i="2"/>
  <c r="G28" i="2"/>
  <c r="I22" i="2"/>
  <c r="I18" i="2"/>
  <c r="I21" i="2"/>
  <c r="I23" i="2"/>
  <c r="I17" i="2"/>
  <c r="I27" i="2" l="1"/>
  <c r="G30" i="2"/>
  <c r="G31" i="2" s="1"/>
  <c r="G32" i="2" l="1"/>
</calcChain>
</file>

<file path=xl/sharedStrings.xml><?xml version="1.0" encoding="utf-8"?>
<sst xmlns="http://schemas.openxmlformats.org/spreadsheetml/2006/main" count="1135" uniqueCount="689">
  <si>
    <t xml:space="preserve"> </t>
  </si>
  <si>
    <t>Código</t>
  </si>
  <si>
    <t>Concepto</t>
  </si>
  <si>
    <t>Unidad</t>
  </si>
  <si>
    <t>Cantidad</t>
  </si>
  <si>
    <t>Importe</t>
  </si>
  <si>
    <t>PZA</t>
  </si>
  <si>
    <t>ROLLO</t>
  </si>
  <si>
    <t xml:space="preserve">ARENA DE RIO  (M3) DE ACUERDO A NORMA MEXICANA  NMX-C-111-ONNCCE-2018 INDUSTRIA DE LA CONSTRUCCIÓN, AGREGADOS PARA CONCRETO HIDRÁULICO-ESPECIFICACIONES Y MÉTODOS DE ENSAYO </t>
  </si>
  <si>
    <t>M3</t>
  </si>
  <si>
    <t>GRAVA CANTO RODADO T.M.A. 3/4" DE ACUERDO A NORMA MEXICANA  NMX-C-111-ONNCCE-2018 INDUSTRIA DE LA CONSTRUCCIÓN, AGREGADOS PARA CONCRETO HIDRÁULICO-ESPECIFICACIONES Y MÉTODOS DE ENSAYO</t>
  </si>
  <si>
    <t>GRAVA TRITURADA 3/4" DE ACUERDO A NORMA MEXICANA  NMX-C-111-ONNCCE-2018 INDUSTRIA DE LA CONSTRUCCIÓN, AGREGADOS PARA CONCRETO HIDRÁULICO-ESPECIFICACIONES Y MÉTODOS DE ENSAYO</t>
  </si>
  <si>
    <t>MARMOLINA, SACO DE 50 KGS.</t>
  </si>
  <si>
    <t>BULTO</t>
  </si>
  <si>
    <t>PIEDRA DE LOSA IRREGULAR (VIAJE CON 7.00 M3)</t>
  </si>
  <si>
    <t>VIAJE</t>
  </si>
  <si>
    <t>PIEDRA DE MAMPOSTERIA DE ACUERDO A NORMA MEXICANA NMX-C-549-ONNCCE-2018 INDUSTRIA DE LA CONSTRUCCIÓN, MAMPOSTERÍA, TERMINOLOGÍA</t>
  </si>
  <si>
    <t>SUBTOTAL DE MATERIALES DE CONSTRUCCION</t>
  </si>
  <si>
    <t>CEMENTO Y PRODUCTOS DE CONCRETO</t>
  </si>
  <si>
    <t>CEMENTO  BLANCO MARCA CEMEX DE 25 KGS O SIMILAR EN CALIDAD Y ESPECIFICACIONES, DE ACUERDO A LA NORMA MEXICANA NMX-C-414-ONNCCE-2017, "INDUSTRIA DE LA CONSTRUCCIÓN,CEMENTANTES HIDRÁULICOS, ESPECIFICACIONES Y MÉTODOS DE ENSAYO</t>
  </si>
  <si>
    <t>CEMENTO  BLANCO MARCA CEMEX DE 50 KGS O SIMILAR EN CALIDAD Y ESPECIFICACIONES, DE ACUERDO A LA NORMA MEXICANA NMX-C-414-ONNCCE-2017, "INDUSTRIA DE LA CONSTRUCCIÓN,CEMENTANTES HIDRÁULICOS, ESPECIFICACIONES Y MÉTODOS DE ENSAYO</t>
  </si>
  <si>
    <t>CEMENTO GRIS MARCA CEMEX S/50 KGS O SIMILAR EN CALIDAD Y ESPECIFICACIONES TECNICAS DE ACUERDO A LA NORMA MEXICANA NMX-C-414-ONNCCE-2017, "INDUSTRIA DE LA CONSTRUCCIÓN-CEMENTANTES HIDRÁULICOS -ESPECIFICACIONES Y MÉTODOS DE ENSAYO</t>
  </si>
  <si>
    <t xml:space="preserve">MORTERO S/50 KGS MARCA APASCO SIMILAR EN CALIDAD DE ACUERDO A LA NORMA MEXICANA NMX-C-021-ONNCCE-2015 INDUSTRIA DE LA CONSTRUCCIÓN, CEMENTO PARA ALBAÑILERÍA (MORTERO), ESPECIFICACIONES Y MÉTODOS DE ENSAYO </t>
  </si>
  <si>
    <t>PEGAPISO BULTO DE 20 KGS MARCA PERDURA PARA MARMOL, CERÁMICA Y CANTERA O SIMILAR EN CALIDAD Y ESPECIFICACION DE ACUERDO A LA NORMA MEXICANA NMX-C-420-1-ONNCCE-2017  INDUSTRIA DE LA CONSTRUCCIÓN-MEZCLAS ADHESIVAS PARA INSTALACIÓN DE RECUBRIMIENTOS CERÁMICOS Y PIEDRAS NATURALES-ESPECIFICACIONES Y MÉTODOS DE PRUEBA PARTE 1: BASE CEMENTANTES HIDRÁULICOS</t>
  </si>
  <si>
    <t>SUBTOTAL DE CEMENTO Y PRODUCTOS DE CONCRETO</t>
  </si>
  <si>
    <t>CAL, YESO Y PRODUCTOS DE YESO</t>
  </si>
  <si>
    <t>CALHIDRA S/25 KGS DE ACUERDO A LA NORMA MEXICANA NMX-C-003-ONNCCE-2018, "INDUSTRIA DE LA CONSTRUCCIÓN, CAL HIDRATADA, ESPECIFICACIONES Y MÉTODOS DE ENSAYO</t>
  </si>
  <si>
    <t>COMPUESTO READY MIX PARA TABLAROCA MARCA PANEL REY O SIMILAR EN CALIDAD Y ESPECIFICACIONES CAJA CON 25 KGS DE ACUERDO A LA NORMA ASTM C-475-12.</t>
  </si>
  <si>
    <t>CAJA</t>
  </si>
  <si>
    <t>PANEL DE YESO REGULAR 1.22M X 2.44M X 1/2" DE ACUERDO A LA NORMA OFICFIAL MEXICANA NMX-C-234-ONNCCE-2015, INDUSTRIA DE LA CONSTRUCCIÓN, FIBROCEMENTO, PLACAS PLANAS SIN COMPRIMIR NT-ESPECIFICACIONES Y MÉTODOS DE ENSAYO</t>
  </si>
  <si>
    <t>PLAFÓN DE YESO ANTIHONGOS 61 X 61 MARCA PANEL REY O SIMILAR DE ACUERDO A LA NORMA MEXICANA NMX-C-174-1977 PLACAS DE YESO PARA PLAFONES</t>
  </si>
  <si>
    <t>YESO IMPERIAL S/40 KILOS DE ACUERDO A LA NORMA OFICFIAL MEXICANA NOM-018-ENER-2011, AISLANTES TERMICOS  PARA EDIFICACIONES. CARACTERISTICAS Y METODOS DE PRUEBA</t>
  </si>
  <si>
    <t>SUBTOTAL DE CAL, YESO Y PRODUCTOS DE YESO</t>
  </si>
  <si>
    <t>MADERAS Y PRODUCTOS DE MADERA</t>
  </si>
  <si>
    <t>HOJAS DE CIMBRAPLAY DE 16 MM DE 1.22 X 2.44 MTS.</t>
  </si>
  <si>
    <t>MADERA DE PINO 7/8"X8" X 16´</t>
  </si>
  <si>
    <t>MADERA DE PINO DE PRIMERA CALIDAD 4'X8'X19 MM (TRIPLAY DE 19 MM)</t>
  </si>
  <si>
    <t>POLIN DE MADERA DE PINO 3" X 3" X 8´ DE ACUERDO A LA NORMA OFICIAL MEXICANA NMX-C-239-ONNCCE-2014 INDUSTRIA DE LA CONSTRUCCIÓN-MADERA-ESPECIFICACIONES Y MÉTODOS DE ENSAYO PARA LA CALIFICACIÓN Y CLASIFICACIÓN VISUAL DE MADERA DIMENSIONADA DE PINO PARA USOS ESTRUCTURALES</t>
  </si>
  <si>
    <t>POLINES DE MADERA DE 4" X 4" X 10'</t>
  </si>
  <si>
    <t>TABLA DE BANAK DE 8" X 1" X 10' DE PRIMERA</t>
  </si>
  <si>
    <t>TABLAS DE MADERA DE PINO DE 1A. CALIDAD  DE 1 X 10" X 12'</t>
  </si>
  <si>
    <t>SUBTOTAL MADERAS Y PRODUCTOS DE MADERA</t>
  </si>
  <si>
    <t>ARTICULOS METALICOS PARA LA CONSTRUCCIÓN.</t>
  </si>
  <si>
    <t>ALAMBRE ACERAD CAL. 14 (ROLLO) E ACUERDO A LA NORMA MEXICANA NMX-H-004-SCFI-2020, RECUBRIMIENTOS METÁLICOS, PRODUCTOS DE HIERRO Y ACERO RECUBIERTOS CON ZINC (GALVANIZADOS POR INMERSIÓN EN CALIENTE), ESPECIFICACIONES Y MÉTODOS DE PRUEBA</t>
  </si>
  <si>
    <t>KGS</t>
  </si>
  <si>
    <t xml:space="preserve">ALAMBRE RECOCIDO DE ACUERDO A LA NORMA MEXICANA NMX-B-503-CANACERO-2017 INDUSTRIA SIDERÚRGICA, ALAMBRE DE ACERO AL CARBONO PARA USO GENERAL SIN RECUBRIMIENTO, ESPECIFICACIONES Y MÉTODOS DE PRUEBA </t>
  </si>
  <si>
    <t>ALAMBRON DE ACUERDO A LA NORMA MEXICANA NMX-B-072-CANACERO-2017, NDUSTRIA SIDERÚRGICA, VARILLA CORRUGADA DE ACERO, GRADO 60, LAMINADA EN FRÍO PARA REFUERZO DE CONCRETO, ESPECIFICACIONES Y MÉTODOS DE PRUEBA</t>
  </si>
  <si>
    <t>ANGULO DE 1/4" X 1 1/2" DE  6.00 mts.  DE LARGO.  DE ACUERDO A LA NORMA NMX-B-281-1987 PLANCHAS, PERFILES Y BARRAS DE ACERO AL CARBON PARA USO ESTRUCTURAL CON BAJA E INTERMEDIA RESISTENCIA  ALA TENSION</t>
  </si>
  <si>
    <t>TRAMO</t>
  </si>
  <si>
    <t>ANGULO DE 1/4" X 3" DE  6.00 mts.  DE LARGO.  DE ACUERDO A LA NORMA NMX-B-281-1987 PLANCHAS, PERFILES Y BARRAS DE ACERO AL CARBON PARA USO ESTRUCTURAL CON BAJA E INTERMEDIA RESISTENCIA  ALA TENSION</t>
  </si>
  <si>
    <t>ANGULO DE 1/8" X 1"DE  6.00 mts.  DE LARGO. DE ACUERDO A LA NORMA NMX-B-281-1987 PLANCHAS, PERFILES Y BARRAS DE ACERO AL CARBON PARA USO ESTRUCTURAL CON BAJA E INTERMEDIA RESISTENCIA  ALA TENSION</t>
  </si>
  <si>
    <t>CANAL METÁLICO 4CM X 3.05 MTS. USG CAL. 26</t>
  </si>
  <si>
    <t>CANAL METÁLICO 6.35 X 3.05 MTS. USG CAL. 26</t>
  </si>
  <si>
    <t>CLAVO PARA CONCRETO DE 1 1/2" DE ACUERDO A LA NORMA OFICIAL MEXICANA NMX-B-505-CANACERO-2018 INDUSTRIA SIDERÚRGICA-CLAVOS-ESPECIFICACIONES Y MÉTODOS DE PRUEBA</t>
  </si>
  <si>
    <t>CLAVO PARA CONCRETO DE 2 1/2" DE ACUERDO A LA NORMA OFICIAL MEXICANA NMX-B-505-CANACERO-2018 INDUSTRIA SIDERÚRGICA, CLAVOS, ESPECIFICACIONES Y MÉTODOS DE PRUEBA</t>
  </si>
  <si>
    <t>CLAVO PARA MADERA 2 1/2" DE ACUERDO A LA NORMA OFICIAL MEXICANA NMX-B-505-CANACERO-2018 INDUSTRIA SIDERÚRGICA, CLAVOS, ESPECIFICACIONES Y MÉTODOS DE PRUEBA</t>
  </si>
  <si>
    <t>MALLA ELECTROSOLDADA 6-6/10-10 DE ACUERDO A LA NORMA OFICIAL MEXICANA NMX-B-290-CANACERO-2013 INDUSTRIA SIDERURGICA, MALLA ELECTROSOLDADA DE ACERO LISO O CORRUGADO PARA REFUERZO DE CONCRETO, ESPECIFICACIONES Y METODOS DE PRUEBA</t>
  </si>
  <si>
    <t>MONTEN 6" X 6 MTS C. 12  DE ACUERDO A LA NORMA NMX-B-281-1987 PLANCHAS, PERFILES Y BARRAS DE ACERO AL CARBON PARA USO ESTRUCTURAL CON BAJA E INTERMEDIA RESISTENCIA  ALA TENSION</t>
  </si>
  <si>
    <t>PIJAS GALVANIZADAS 1 1/2" DEL NÚMERO 8 DE ACUERDO A LA NORMA MEXICANA  NMX-H-123-1990 TORNILLOS DE ACERO ALEADO, TEMPLADOS Y REVENIDOS PARA JUNTAS DE ACERO ESTRUCTURAL</t>
  </si>
  <si>
    <r>
      <t xml:space="preserve">PIJAS PARA TABLAROCA S1 8X1 </t>
    </r>
    <r>
      <rPr>
        <sz val="9"/>
        <rFont val="Century Gothic"/>
        <family val="2"/>
      </rPr>
      <t>DE ACUERDO A LA NORMA MEXICANA  NMX-H-123-1990 TORNILLOS DE ACERO ALEADO, TEMPLADOS Y REVENIDOS PARA JUNTAS DE ACERO ESTRUCTURAL</t>
    </r>
  </si>
  <si>
    <t>PLACA DE 1.20 X 2.40 M DE 1/2" DE ACUERDO A LA NORMA NMX-B-281-1987 PLANCHAS, PERFILES Y BARRAS DE ACERO AL CARBON PARA USO ESTRUCTURAL CON BAJA E INTERMEDIA RESISTENCIA  ALA TENSION</t>
  </si>
  <si>
    <t>POSTE METÁLICO 4CM X 3.05 MTS. USG CAL. 26</t>
  </si>
  <si>
    <t>POSTE METÁLICO 6.35CM X 3.05 MTS. USG CAL. 26</t>
  </si>
  <si>
    <t>PTR DE 2" X 2"X6 MTS COLOR ROJO, CAL. 9 DE ACUERDO A LA NORMA NMX-B-281-1987 PLANCHAS, PERFILES Y BARRAS DE ACERO AL CARBON PARA USO ESTRUCTURAL CON BAJA E INTERMEDIA RESISTENCIA  ALA TENSION</t>
  </si>
  <si>
    <t>SOLERA DE 1/4" X 1"  DE ACUERDO A LA NORMA NMX-B-281-1987 PLANCHAS, PERFILES Y BARRAS DE ACERO AL CARBON PARA USO ESTRUCTURAL CON BAJA E INTERMEDIA RESISTENCIA  ALA TENSION</t>
  </si>
  <si>
    <t>SOLERA DE 1 1/2" X 1/4"  DE ACUERDO A LA NORMA NMX-B-281-1987 PLANCHAS, PERFILES Y BARRAS DE ACERO AL CARBON PARA USO ESTRUCTURAL CON BAJA E INTERMEDIA RESISTENCIA  ALA TENSION</t>
  </si>
  <si>
    <t>SOLERA DE 1/4" X 2"  DE ACUERDO A LA NORMA NMX-B-281-1987 PLANCHAS, PERFILES Y BARRAS DE ACERO AL CARBON PARA USO ESTRUCTURAL CON BAJA E INTERMEDIA RESISTENCIA  ALA TENSION</t>
  </si>
  <si>
    <t xml:space="preserve">TELA ARENERA GALVANIZADA ROLLO DE 10 MTS. </t>
  </si>
  <si>
    <t>TORNILLO AUTOPERFORANTE PARA METAL 1/2" DE ACUERDO A LA NORMA MEXICANA  NMX-H-123-1990 TORNILLOS DE ACERO ALEADO, TEMPLADOS Y REVENIDOS PARA JUNTAS DE ACERO ESTRUCTURAL</t>
  </si>
  <si>
    <t>PZA.</t>
  </si>
  <si>
    <r>
      <t xml:space="preserve">VARILLA CORRUGADA DE 1/2" </t>
    </r>
    <r>
      <rPr>
        <sz val="9"/>
        <rFont val="Century Gothic"/>
        <family val="2"/>
      </rPr>
      <t>DE ACUERDO A LA NORMA MEXICANA NMX-B-506-CANACERO-2019, INDUSTRIA SIDERÚRGICA, VARILLA CORRUGADA DE ACERO PARA REFUERZO DE CONCRETO, ESPECIFICACIONES Y MÉTODOS DE PRUEBA</t>
    </r>
  </si>
  <si>
    <t>VARILLA CORRUGADA DE 3/8" DE ACUERDO A LA NORMA MEXICANA NMX-B-506-CANACERO-2019, INDUSTRIA SIDERÚRGICA, VARILLA CORRUGADA DE ACERO PARA REFUERZO DE CONCRETO, ESPECIFICACIONES Y MÉTODOS DE PRUEBA</t>
  </si>
  <si>
    <r>
      <t xml:space="preserve">VARILLA CORRUGADA DE 5/8" </t>
    </r>
    <r>
      <rPr>
        <sz val="9"/>
        <rFont val="Century Gothic"/>
        <family val="2"/>
      </rPr>
      <t>DE ACUERDO A LA NORMA MEXICANA NMX-B-506-CANACERO-2019, INDUSTRIA SIDERÚRGICA, VARILLA CORRUGADA DE ACERO PARA REFUERZO DE CONCRETO, ESPECIFICACIONES Y MÉTODOS DE PRUEBA</t>
    </r>
  </si>
  <si>
    <t>SUBTOTAL ARTICULOS METALICOS PARA LA CONSTRUCCIÓN.</t>
  </si>
  <si>
    <t xml:space="preserve"> MATERIALES COMPLEMENTARIOS (HIDRAULICO Y SANITARIO)</t>
  </si>
  <si>
    <t>ABRAZADERA EN T DE ACERO INOXIDABLE DE 1 1/2"</t>
  </si>
  <si>
    <t>CARTUCHO DE 300ML DE PEGAMENTO NO MAS CLAVOS MARCA RESISTOL O SIMILAR</t>
  </si>
  <si>
    <t>CARTUCHO DE SILICON PARA EXTERIORES MARCA PENSILVANIA</t>
  </si>
  <si>
    <t>CESPOL FLEXIBLE TIPO  P/LAVABO DE 1" 1/4"  DE ACUERDO A PROYECTO DE NORMA OFICIAL MEXICANA "PROY-NOM-002-CONAGUA-2015, APARATOS Y ACCESORIOS DE USO SANITARIO</t>
  </si>
  <si>
    <t>CHUPON PARA LAVAMANOS DE 2" - 1 1/2" MARCA COFLEX O SIMILAR</t>
  </si>
  <si>
    <t xml:space="preserve">CODO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</si>
  <si>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CODO DE PVC HIDRÁULICO CED. 40 DE 2" DE ACUERDO A LA NORMA MEXICANA NMX-E-143/1-CNCP-2011 INDUSTRIA DEL PLASTICO-TUBOS DE POLI(CLORURO DE VINILO) (PVC) SIN PLASTIFICANTE UTILIZADOS EN SISTEMAS DE ABASTECIMIENTO DE AGUA A PRESION-ESPECIFICACIONES Y METODOS DE ENSAYO </t>
  </si>
  <si>
    <t>CODO DE TUBO PLUS DE 1" NMX-E-226/2-CNCP-2007 INDUSTRIA DEL PLASTICO-TUBOS DE POLIPROPILENO (PP) PARA UNION POR TERMOFUSION EN INSTALACIONES PARA LA CONDUCCION DE AGUA CALIENTE O FRIA-SERIE METRICA-ESPECIFICACIONES</t>
  </si>
  <si>
    <t>CODO DE TUBO PLUS DE 1/2" NMX-E-226/2-CNCP-2007 INDUSTRIA DEL PLASTICO-TUBOS DE POLIPROPILENO (PP) PARA UNION POR TERMOFUSION EN INSTALACIONES PARA LA CONDUCCION DE AGUA CALIENTE O FRIA-SERIE METRICA-ESPECIFICACIONES</t>
  </si>
  <si>
    <t xml:space="preserve">CODO PIPA 3/4"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</si>
  <si>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CODO PIPA PVC HIDRAULICO 1/2" DE ACUERDO A LA NORMA MEXICANA NMX-E-143/1-CNCP-2011 INDUSTRIA DEL PLASTICO-TUBOS DE POLI(CLORURO DE VINILO) (PVC) SIN PLASTIFICANTE UTILIZADOS EN SISTEMAS DE ABASTECIMIENTO DE AGUA A PRESION-ESPECIFICACIONES Y METODOS DE ENSAYO </t>
  </si>
  <si>
    <t>CODO TUBO PLUS DE 3/4" NMX-E-226/2-CNCP-2007 INDUSTRIA DEL PLASTICO-TUBOS DE POLIPROPILENO (PP) PARA UNION POR TERMOFUSION EN INSTALACIONES PARA LA CONDUCCION DE AGUA CALIENTE O FRIA-SERIE METRICA-ESPECIFICACIONES</t>
  </si>
  <si>
    <t>CONECTOR CUERDA EXTERIOR DE PVC HIDRAULICO CED. 40 DE 1 1/2"</t>
  </si>
  <si>
    <t>CONECTOR DE CUERDA EXTERIOR DE COBRE DE 1 1/4"</t>
  </si>
  <si>
    <t>CONECTOR DE CUERDA EXTERIOR DE COBRE DE 1"</t>
  </si>
  <si>
    <t>CONECTOR DE CUERDA EXTERIOR DE COBRE DE 1/2"</t>
  </si>
  <si>
    <t>CONECTOR DE CUERDA EXTERIOR DE COBRE DE 3/4"</t>
  </si>
  <si>
    <t>CONECTOR DE CUERDA EXTERIOR DE TUBO PLUS DE 1" NMX-E-226/2-CNCP-2007 INDUSTRIA DEL PLASTICO-TUBOS DE POLIPROPILENO (PP) PARA UNION POR TERMOFUSION EN INSTALACIONES PARA LA CONDUCCION DE AGUA CALIENTE O FRIA-SERIE METRICA-ESPECIFICACIONES</t>
  </si>
  <si>
    <t>CONECTOR DE CUERDA EXTERIOR DE TUBO PLUS DE 1/2" NMX-E-226/2-CNCP-2007 INDUSTRIA DEL PLASTICO-TUBOS DE POLIPROPILENO (PP) PARA UNION POR TERMOFUSION EN INSTALACIONES PARA LA CONDUCCION DE AGUA CALIENTE O FRIA-SERIE METRICA-ESPECIFICACIONES</t>
  </si>
  <si>
    <t>CONECTOR DE CUERDA EXTERIOR DE TUBO PLUS DE 3/4" NMX-E-226/2-CNCP-2007 INDUSTRIA DEL PLASTICO-TUBOS DE POLIPROPILENO (PP) PARA UNION POR TERMOFUSION EN INSTALACIONES PARA LA CONDUCCION DE AGUA CALIENTE O FRIA-SERIE METRICA-ESPECIFICACIONES</t>
  </si>
  <si>
    <t>CONECTOR DE CUERDA EXTERIOR DE COBRE DE 1 1/2"</t>
  </si>
  <si>
    <t>CONECTOR DE CUERDA INTERIOR DE COBRE DE 1 1/2"</t>
  </si>
  <si>
    <t>CONECTOR DE CUERDA INTERIOR DE COBRE DE 1 1/4"</t>
  </si>
  <si>
    <t>CONECTOR DE CUERDA INTERIOR DE COBRE DE 1"</t>
  </si>
  <si>
    <t>CONECTOR DE CUERDA INTERIOR DE COBRE DE 1/2"</t>
  </si>
  <si>
    <t>CONECTOR DE CUERDA INTERIOR DE COBRE DE 3/4"</t>
  </si>
  <si>
    <t xml:space="preserve">CONECTOR DE CUERDA INTERIOR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</si>
  <si>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CONECTOR DE CUERDA INTERIOR DE TUBO PLUS DE 1" NMX-E-226/2-CNCP-2007 INDUSTRIA DEL PLASTICO-TUBOS DE POLIPROPILENO (PP) PARA UNION POR TERMOFUSION EN INSTALACIONES PARA LA CONDUCCION DE AGUA CALIENTE O FRIA-SERIE METRICA-ESPECIFICACIONES</t>
  </si>
  <si>
    <t>CONECTOR DE CUERDA INTERIOR DE TUBO PLUS DE 1/2" NMX-E-226/2-CNCP-2007 INDUSTRIA DEL PLASTICO-TUBOS DE POLIPROPILENO (PP) PARA UNION POR TERMOFUSION EN INSTALACIONES PARA LA CONDUCCION DE AGUA CALIENTE O FRIA-SERIE METRICA-ESPECIFICACIONES</t>
  </si>
  <si>
    <t>CONECTOR DE CUERDA INTERIOR DE TUBO PLUS DE 3/4" NMX-E-226/2-CNCP-2007 INDUSTRIA DEL PLASTICO-TUBOS DE POLIPROPILENO (PP) PARA UNION POR TERMOFUSION EN INSTALACIONES PARA LA CONDUCCION DE AGUA CALIENTE O FRIA-SERIE METRICA-ESPECIFICACIONES</t>
  </si>
  <si>
    <t xml:space="preserve">CONECTOR ROSCA EXTERIOR 1" PVC HIDRAULICO DE ACUERDO A LA NORMA MEXICANA NMX-E-143/1-CNCP-2011 INDUSTRIA DEL PLASTICO-TUBOS DE POLI(CLORURO DE VINILO) (PVC) SIN PLASTIFICANTE UTILIZADOS EN SISTEMAS DE ABASTECIMIENTO DE AGUA A PRESION-ESPECIFICACIONES Y METODOS DE ENSAYO </t>
  </si>
  <si>
    <t>COPLE  DE TUBO PLUS DE 3/4" NMX-E-226/2-CNCP-2007 INDUSTRIA DEL PLASTICO-TUBOS DE POLIPROPILENO (PP) PARA UNION POR TERMOFUSION EN INSTALACIONES PARA LA CONDUCCION DE AGUA CALIENTE O FRIA-SERIE METRICA-ESPECIFICACIONES</t>
  </si>
  <si>
    <t xml:space="preserve">COPLE DE 1 1 /2"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</si>
  <si>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COPLE DE 1"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</si>
  <si>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COPLE DE 2" PVC HIDRAULICO DE ACUERDO A LA NORMA MEXICANA NMX-E-143/1-CNCP-2011 INDUSTRIA DEL PLASTICO-TUBOS DE POLI(CLORURO DE VINILO) (PVC) SIN PLASTIFICANTE UTILIZADOS EN SISTEMAS DE ABASTECIMIENTO DE AGUA A PRESION-ESPECIFICACIONES Y METODOS DE ENSAYO </t>
  </si>
  <si>
    <t>COPLE DE BRONCE PARA MANGUERA DE 1/2"</t>
  </si>
  <si>
    <t>COPLE DE COBRE DE 1 1/2"</t>
  </si>
  <si>
    <t>COPLE DE COBRE DE 1 1/4"</t>
  </si>
  <si>
    <t>COPLE DE COBRE DE 1"</t>
  </si>
  <si>
    <t>COPLE DE COBRE DE 1/2"</t>
  </si>
  <si>
    <t>COPLE DE COBRE DE 3/4"</t>
  </si>
  <si>
    <t>COPLE DE PLASTICO DE 1" INSERCCION PARA MANGUERA</t>
  </si>
  <si>
    <t>COPLE DE TUBO PLUS DE 1/2" NMX-E-226/2-CNCP-2007 INDUSTRIA DEL PLASTICO-TUBOS DE POLIPROPILENO (PP) PARA UNION POR TERMOFUSION EN INSTALACIONES PARA LA CONDUCCION DE AGUA CALIENTE O FRIA-SERIE METRICA-ESPECIFICACIONES</t>
  </si>
  <si>
    <t>COPLE DE TUBO PLUS DE 1" NMX-E-226/2-CNCP-2007 INDUSTRIA DEL PLASTICO-TUBOS DE POLIPROPILENO (PP) PARA UNION POR TERMOFUSION EN INSTALACIONES PARA LA CONDUCCION DE AGUA CALIENTE O FRIA-SERIE METRICA-ESPECIFICACIONES</t>
  </si>
  <si>
    <t>CUELLO DE CERA SIN GUÍA</t>
  </si>
  <si>
    <t>EMPAQUE ESPONJOSO PARA WC DE 3"</t>
  </si>
  <si>
    <t>EMPAQUES CÓNICOS PARA FLUXOMETRO MARCA HELVEX DE ACUERDO A LA NORMA OFICIAL MEXICANA NOM-009-CNA-2001, INODOROS PARA USO SANITARIO-ESPECIFICACIONES Y METODOS DE PRUEBA</t>
  </si>
  <si>
    <t>FLOTADOR DEL #4 PARA WC CON VARILLA DE ACUERDO A LA NORMA OFICIAL MEXICANA NOM-009-CNA-2001, INODOROS PARA USO SANITARIO-</t>
  </si>
  <si>
    <t>JUEGO DE HERRAJES PARA WC CON VALVULA DE LLENADO PARA TANQUE BAJO CON FLOTADOR INCLUIDO MARCA COFLEX O SIMILAR DE ACUERDO A LA NORMA OFICIAL MEXICANA NOM-010-CNA-2000, VALVULA DE ADMISION Y VALVULA DE DESCARGA PARA TANQUE DE INODORO-ESPECIFICACIONES Y METODOS DE PRUEBA</t>
  </si>
  <si>
    <t>JUEGO DE TORNILLOS PARA FIJAR SANITARIO MARCA FOSET O SIMILAR DE ACUERDO A LA NORMA MEXICANA  NMX-H-123-1990 TORNILLOS DE ACERO ALEADO, TEMPLADOS Y REVENIDOS PARA JUNTAS DE ACERO ESTRUCTURAL</t>
  </si>
  <si>
    <t>JGO</t>
  </si>
  <si>
    <t>JUEGOS DE PIJAS P/WC MARCA COFLEX MODELO DORADO DE ACUERDO A LA NORMA MEXICANA  NMX-H-123-1990 TORNILLOS DE ACERO ALEADO, TEMPLADOS Y REVENIDOS PARA JUNTAS DE ACERO ESTRUCTURAL</t>
  </si>
  <si>
    <t>LIJA #120 PARA FONTANERO 45 mts.</t>
  </si>
  <si>
    <t>LLAVE NARIZ DE 1/2" MARCA URREA O SIMILAR DE ACUERDO A LA NORMA MEXICANA NMX-C-415-ONNCCE-2013-INDUSTRIA DE LA CONSTRUCCIÓN VÁLVULAS Y GRIFOS PARA AGUA ESPECIFICACIONES Y MÉTODOS DE ENSAYO</t>
  </si>
  <si>
    <t>MANGUERA RAIN BAIRD SPX LEX-100 FUNNY PIPE1/2" ROLLO DE 30.00 MTS. DE ACUERDO A LA NORMA OFICIAL MEXICANA NOM-E-18-1989 INDUSTRIA DEL PLASTICO-TUBOS DE POLIETILENO (PE) PARA LA CONDUCCION DE FLUIDOS A PRESION-ESPECIFICACIONES</t>
  </si>
  <si>
    <t>NIPLE DE CUERDA CORRIDA DE 1/2" GALVANIZADO DE ACUERDO A LA NORMA NMX-H-004-SCFI-2008 INDUSTRIA SIDERÚRGICA-PRODUCTOS DE HIERRO Y ACERO RECUBIERTOS CON CINC (GALVANIZADOS POR INMERSIÓN EN CALIENTE)-ESPECIFICACIONES Y MÉTODOS DE PRUEBA</t>
  </si>
  <si>
    <t>PASTA PARA SOLDAR 1/4 (250 GS) GENERACION 2000 DE ACUERDO A LA NORMA OFICIAL MEXICANA: NOM-H-93-1988 SOLDADURA - TERMINOS Y DEFINICIONES</t>
  </si>
  <si>
    <t>PEGAMENTO CPVC 1/2 LITRO DE ACUERDO A LA NORMA MEXICANA NMX-E-181-CNCP-2016 INDUSTRIA DEL PLÁSTICO-TUBOS Y CONEXIONES DE POLI(CLORURO DE VINILO CLORADO) (CPVC) PARA SISTEMAS DE DISTRIBUCIÓN DE AGUA CALIENTE Y FRÍA-ESPECIFICACIONES Y MÉTODOS DE PRUEBA</t>
  </si>
  <si>
    <t>PEGAMENTO PARA PVC AZUL EN BOTE TAMAÑO DE 32 OZ" (CONTENIDO DE 946 ML), MCA. OATEY O SIMILAR EN CALIDAD Y/O ESPECIFICACIONES DE ACUERDO A LA NORMA MEXICANA NMX-E-030-SCFI-2002 INDUSTRIA DEL PLASTICO-CEMENTOS DISOLVENTES DE POLI (CLORURO DE VINILO) (PVC) USADOS PARA UNIR TUBOS Y CONEXIONES DE PVC – ESPECIFICACIONES Y METODOS DE ENSAYO.</t>
  </si>
  <si>
    <t>PEGAMENTO PARA PVC AZUL EN BOTE TAMAÑO DE 4 OZ" (CONTENIDO DE 118 ML), MCA. OATEY O SIMILAR EN CALIDAD Y/O ESPECIFICACIONES DE ACUERDO A LA NORMA MEXICANA NMX-E-030-SCFI-2002  INDUSTRIA DEL PLASTICO-CEMENTOS DISOLVENTES DE POLI (CLORURO DE VINILO) (PVC) USADOS PARA UNIR TUBOS Y CONEXIONES DE PVC – ESPECIFICACIONES Y METODOS DE ENSAYO</t>
  </si>
  <si>
    <t>REDUCCIÓN DE COBRE 1 1/2"-1 1/4"</t>
  </si>
  <si>
    <t>REDUCCIÓN DE COBRE 1 1/4"-1"</t>
  </si>
  <si>
    <t>REDUCCIÓN DE COBRE 1"-3/4"</t>
  </si>
  <si>
    <t>REDUCCIÓN DE COBRE 3/4"-1/2"</t>
  </si>
  <si>
    <t>REDUCCIÓN DE TUBO PLUS 1"-3/4" NMX-E-226/2-CNCP-2007 INDUSTRIA DEL PLASTICO-TUBOS DE POLIPROPILENO (PP) PARA UNION POR TERMOFUSION EN INSTALACIONES PARA LA CONDUCCION DE AGUA CALIENTE O FRIA-SERIE METRICA-ESPECIFICACIONES</t>
  </si>
  <si>
    <t>REDUCCIÓN DE TUBO PLUS 3/4"-1/2" NMX-E-226/2-CNCP-2007 INDUSTRIA DEL PLASTICO-TUBOS DE POLIPROPILENO (PP) PARA UNION POR TERMOFUSION EN INSTALACIONES PARA LA CONDUCCION DE AGUA CALIENTE O FRIA-SERIE METRICA-ESPECIFICACIONES</t>
  </si>
  <si>
    <t xml:space="preserve">REDUCTOR DE 1 1/2 A 1"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</si>
  <si>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REDUCTOR DE 2 A 1 1/2" PVC HIDRAULICO DE ACUERDO A LA NORMA MEXICANA NMX-E-143/1-CNCP-2011 INDUSTRIA DEL PLASTICO-TUBOS DE POLI(CLORURO DE VINILO) (PVC) SIN PLASTIFICANTE UTILIZADOS EN SISTEMAS DE ABASTECIMIENTO DE AGUA A PRESION-ESPECIFICACIONES Y METODOS DE ENSAYO </t>
  </si>
  <si>
    <t>REGULADOR DE UNA VÍA PARA GAS LP ÇDE ACUERDO A LA NORMA OFICIAL MEXICANA NNOM-015-SESH-2013, REGULADORES DE BAJA PRESIÓN PARA GAS L.P.
ESPECIFICACIONES Y MÉTODOS DE PRUEBA</t>
  </si>
  <si>
    <t>SELLADOR PARA JUNTAS SHALACK 56GR</t>
  </si>
  <si>
    <t xml:space="preserve">SISTEMA DICA DUAL PARA W.C. </t>
  </si>
  <si>
    <t>SOLDADURA 50-50 EN CARRETE DE 0.200 KGS OMEGA O SIMILAR EN CALIDAD Y ESPECIFICACIONES DE ACUERDO A LA NORMA OFICIAL MEXICANA: NOM-H-93-1988 SOLDADURA - TERMINOS Y DEFINICIONES</t>
  </si>
  <si>
    <t>TAPÓN CACHUCHA DE 1/2" GALVANIZADO DE ACUERDO A LA NORMA NMX-H-004-SCFI-2008 INDUSTRIA SIDERÚRGICA-PRODUCTOS DE HIERRO Y ACERO RECUBIERTOS CON CINC (GALVANIZADOS POR INMERSIÓN EN CALIENTE)-ESPECIFICACIONES Y MÉTODOS DE PRUEBA</t>
  </si>
  <si>
    <t>TAPÓN CACHUCHA DE COBRE DE 1 1/4""</t>
  </si>
  <si>
    <t>TAPÓN CACHUCHA DE COBRE DE 1"</t>
  </si>
  <si>
    <t>TAPÓN CACHUCHA DE COBRE DE 1/2"</t>
  </si>
  <si>
    <t>TAPÓN CACHUCHA DE COBRE DE 3/4"</t>
  </si>
  <si>
    <t>TAPÓN CACHUCHA DE TUBO PLUS DE 1 " NMX-E-226/2-CNCP-2007 INDUSTRIA DEL PLASTICO-TUBOS DE POLIPROPILENO (PP) PARA UNION POR TERMOFUSION EN INSTALACIONES PARA LA CONDUCCION DE AGUA CALIENTE O FRIA-SERIE METRICA-ESPECIFICACIONES</t>
  </si>
  <si>
    <t>TAPÓN CACHUCHA DE TUBO PLUS DE 1/2" NMX-E-226/2-CNCP-2007 INDUSTRIA DEL PLASTICO-TUBOS DE POLIPROPILENO (PP) PARA UNION POR TERMOFUSION EN INSTALACIONES PARA LA CONDUCCION DE AGUA CALIENTE O FRIA-SERIE METRICA-ESPECIFICACIONES</t>
  </si>
  <si>
    <t>TAPÓN CACHUCHA DE TUBO PLUS DE 3/4"" NMX-E-226/2-CNCP-2007 INDUSTRIA DEL PLASTICO-TUBOS DE POLIPROPILENO (PP) PARA UNION POR TERMOFUSION EN INSTALACIONES PARA LA CONDUCCION DE AGUA CALIENTE O FRIA-SERIE METRICA-ESPECIFICACIONES</t>
  </si>
  <si>
    <t>TAPÓN MACHO DE 1/2" GALVANIZADO DE ACUERDO A LA NORMA NMX-H-004-SCFI-2008 INDUSTRIA SIDERÚRGICA-PRODUCTOS DE HIERRO Y ACERO RECUBIERTOS CON CINC (GALVANIZADOS POR INMERSIÓN EN CALIENTE)-ESPECIFICACIONES Y MÉTODOS DE PRUEBA</t>
  </si>
  <si>
    <t>TEE DE COBRE DE 1 1/2"</t>
  </si>
  <si>
    <t>TEE DE COBRE DE 1 1/4"</t>
  </si>
  <si>
    <t>TEE DE COBRE DE 1"</t>
  </si>
  <si>
    <t>TEE DE COBRE DE 1/2"</t>
  </si>
  <si>
    <t>TEE DE COBRE DE 3/4"</t>
  </si>
  <si>
    <t xml:space="preserve">TEE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</si>
  <si>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TEE DE TUBO PLUS DE 1" NMX-E-226/2-CNCP-2007 INDUSTRIA DEL PLASTICO-TUBOS DE POLIPROPILENO (PP) PARA UNION POR TERMOFUSION EN INSTALACIONES PARA LA CONDUCCION DE AGUA CALIENTE O FRIA-SERIE METRICA-ESPECIFICACIONES</t>
  </si>
  <si>
    <t>TEE DE TUBO PLUS DE 1/2" NMX-E-226/2-CNCP-2007 INDUSTRIA DEL PLASTICO-TUBOS DE POLIPROPILENO (PP) PARA UNION POR TERMOFUSION EN INSTALACIONES PARA LA CONDUCCION DE AGUA CALIENTE O FRIA-SERIE METRICA-ESPECIFICACIONES</t>
  </si>
  <si>
    <t>TEE DE TUBO PLUS DE 3/4" NMX-E-226/2-CNCP-2007 INDUSTRIA DEL PLASTICO-TUBOS DE POLIPROPILENO (PP) PARA UNION POR TERMOFUSION EN INSTALACIONES PARA LA CONDUCCION DE AGUA CALIENTE O FRIA-SERIE METRICA-ESPECIFICACIONES</t>
  </si>
  <si>
    <t>TEFLON PARA GAS MARCA TRUPER DE  1/2"</t>
  </si>
  <si>
    <t>TEFLON PARA GAS MARCA TRUPER DE 3/4" USO INDUSTRIAL EXPEERT TRUPER CTF-3-4X13X, 13 MTS. DE LONGITUD</t>
  </si>
  <si>
    <t>TUBO 1" PVC HIDRAULICO</t>
  </si>
  <si>
    <t>TUBO DE 6´´DE PVC DE ACUERDO A LA NORMA NMX-E-199/1-1998-SCFI INDUSTRIA DEL PLASTICO-TUBOS Y CONEXIONES-TUBOS DE POLI (CLORURO DE VINILO) (PVC) SIN PLASTIFICANTE USADOS EN LA CONSTRUCCION DE SISTEMAS SANITARIOS, ESPECIFICACIONES.</t>
  </si>
  <si>
    <t>TUBO DE COBRE DE 1 1/4" TIPO L TRAMO DE 6.00 MTS</t>
  </si>
  <si>
    <t>TUBO DE COBRE DE 1" TIPO L TRAMO DE 6.00 MTS</t>
  </si>
  <si>
    <t>TUBO DE COBRE DE 3/4" TIPO L TRAMO DE 6.00 MTS</t>
  </si>
  <si>
    <t>TUBO DE COBRE RIGIDO TIPO "L" DE 13 MM (1/2") TRAMO DE 6.10 MTS DE ACUERDO A NORMA NMX-W-018-SCFI-2006 PRODUCTOS DE COBRE Y SUS ALEACIONES, TUBOS DE COBRE SIN COSTURA PARA CONDUCCIÓN DE FLUIDOS A PRESIÓN, ESPECIFICACIONES Y MÉTODOS DE PRUEBA</t>
  </si>
  <si>
    <t>TUBO DE COBRE RIGIDO TIPO "M" DE 13 MM (1/2") TRAMO DE 6.10 MTS DE ACUERDO A NORMA NMX-W-018-SCFI-2006 PRODUCTOS DE COBRE Y SUS ALEACIONES, TUBOS DE COBRE SIN COSTURA PARA CONDUCCIÓN DE FLUIDOS A PRESIÓN, ESPECIFICACIONES Y MÉTODOS DE PRUEBA</t>
  </si>
  <si>
    <t>TUBO DE COBRE TIPO L DE 1 1/2" TRAMO DE 6 MTS</t>
  </si>
  <si>
    <t xml:space="preserve">TUBO DE PVC HIDRÁULICO CED. 40 DE 1 1/2" TRAMO DE 6 MTS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</si>
  <si>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TUBO DE PVC HIDRÁULICO CED. 40 DE 3" TRAMO DE 6 MTS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</si>
  <si>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TUBO DE PVC HIDRÁULICO CED. 40, DE 2" TRAMO DE 6 MTS DE ACUERDO A LA NORMA MEXICANA NMX-E-143/1-CNCP-2011 INDUSTRIA DEL PLASTICO-TUBOS DE POLI(CLORURO DE VINILO) (PVC) SIN PLASTIFICANTE UTILIZADOS EN SISTEMAS DE ABASTECIMIENTO DE AGUA A PRESION-ESPECIFICACIONES Y METODOS DE ENSAYO </t>
  </si>
  <si>
    <t>TUBO PLUS DE 1" TRAMO DE 4 MTS NMX-E-226/2-CNCP-2007 INDUSTRIA DEL PLASTICO-TUBOS DE POLIPROPILENO (PP) PARA UNION POR TERMOFUSION EN INSTALACIONES PARA LA CONDUCCION DE AGUA CALIENTE O FRIA-SERIE METRICA-ESPECIFICACIONES</t>
  </si>
  <si>
    <t>TUBO PLUS DE 1/2" TRAMO DE 4 MTS NMX-E-226/2-CNCP-2007 INDUSTRIA DEL PLASTICO-TUBOS DE POLIPROPILENO (PP) PARA UNION POR TERMOFUSION EN INSTALACIONES PARA LA CONDUCCION DE AGUA CALIENTE O FRIA-SERIE METRICA-ESPECIFICACIONES</t>
  </si>
  <si>
    <t>TUBO PLUS DE 3/4" TRAMO DE 4 MTS NMX-E-226/2-CNCP-2007 INDUSTRIA DEL PLASTICO-TUBOS DE POLIPROPILENO (PP) PARA UNION POR TERMOFUSION EN INSTALACIONES PARA LA CONDUCCION DE AGUA CALIENTE O FRIA-SERIE METRICA-ESPECIFICACIONES</t>
  </si>
  <si>
    <t xml:space="preserve">TUERCA UNION DE 1/2" PVC HIDRAULICO DE ACUERDO A LA NORMA MEXICANA NMX-E-143/1-CNCP-2011 INDUSTRIA DEL PLASTICO-TUBOS DE POLI(CLORURO DE VINILO) (PVC) SIN PLASTIFICANTE UTILIZADOS EN SISTEMAS DE ABASTECIMIENTO DE AGUA A PRESION-ESPECIFICACIONES Y METODOS DE ENSAYO </t>
  </si>
  <si>
    <t>TUERCA UNIÓN DE COBRE DE 1 1/2"</t>
  </si>
  <si>
    <t>TUERCA UNIÓN DE COBRE DE 1 1/4"</t>
  </si>
  <si>
    <t>TUERCA UNIÓN DE COBRE DE 1"</t>
  </si>
  <si>
    <t>TUERCA UNIÓN DE COBRE DE 1/2"</t>
  </si>
  <si>
    <t>TUERCA UNIÓN DE COBRE DE 3/4"</t>
  </si>
  <si>
    <t xml:space="preserve">TUERCA UNIÓN DE PVC HIDRÁULICO CED 40 DE 2"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</si>
  <si>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TUERCA UNIÓN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</si>
  <si>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TUERCA UNIÓN DE TUBO PLUS DE 1" NMX-E-226/2-CNCP-2007 INDUSTRIA DEL PLASTICO-TUBOS DE POLIPROPILENO (PP) PARA UNION POR TERMOFUSION EN INSTALACIONES PARA LA CONDUCCION DE AGUA CALIENTE O FRIA-SERIE METRICA-ESPECIFICACIONES</t>
  </si>
  <si>
    <t>TUERCA UNIÓN DE TUBO PLUS DE 1/2" NMX-E-226/2-CNCP-2007 INDUSTRIA DEL PLASTICO-TUBOS DE POLIPROPILENO (PP) PARA UNION POR TERMOFUSION EN INSTALACIONES PARA LA CONDUCCION DE AGUA CALIENTE O FRIA-SERIE METRICA-ESPECIFICACIONES</t>
  </si>
  <si>
    <t>TUERCA UNIÓN DE TUBO PLUS DE 3/4" NMX-E-226/2-CNCP-2007 INDUSTRIA DEL PLASTICO-TUBOS DE POLIPROPILENO (PP) PARA UNION POR TERMOFUSION EN INSTALACIONES PARA LA CONDUCCION DE AGUA CALIENTE O FRIA-SERIE METRICA-ESPECIFICACIONES</t>
  </si>
  <si>
    <t>VALVULA ANGULAR URREA O SIMILAR EN CALIDAD Y ESPECIFICACIONES DE ACUERDO A NORMA MEXICANA NMX-C-415-ONNCCE-2015 INDUSTRIA DE LA CONSTRUCCIÓN-VÁLVULAS Y GRIFOS PARA AGUA-ESPECIFICACIONES Y MÉTODOS DE ENSAYO</t>
  </si>
  <si>
    <t>VALVULA DE COMPUERTA VUELTA COMPLETA DE 1"</t>
  </si>
  <si>
    <t>VALVULA DE COMPUERTA VUELTA COMPLETA DE 3/4</t>
  </si>
  <si>
    <t>VÁLVULA DE DESCARGA PARA WC 2" DE BRONCE MARCA URREA O SIMILAR EN CALIDAD Y ESPECIFICACIONES DE ACUERDO A LA NORMA OFICIAL MEXICANA NOM-010-CNA-2000, VALVULA DE ADMISION Y VALVULA DE DESCARGA PARA TANQUE DE INODORO-ESPECIFICACIONES Y METODOS DE PRUEBA</t>
  </si>
  <si>
    <t>VALVULA DE LLENADO PARA TINACO 3/4"  BRONCE MARCA URREA O SIMILAR</t>
  </si>
  <si>
    <t>VÁLVULA DE LLENADO PARA WC DE BRONCE MARCA URREA O SIMILAR EN CALIDAD Y ESPECIFICACIONES</t>
  </si>
  <si>
    <t>VÁLVULA ESFERA DE TUBO PLUS DE 1" NMX-E-226/2-CNCP-2007 INDUSTRIA DEL PLASTICO-TUBOS DE POLIPROPILENO (PP) PARA UNION POR TERMOFUSION EN INSTALACIONES PARA LA CONDUCCION DE AGUA CALIENTE O FRIA-SERIE METRICA-ESPECIFICACIONES</t>
  </si>
  <si>
    <t>VÁLVULA ESFERA DE TUBO PLUS DE 1/2" NMX-E-226/2-CNCP-2007 INDUSTRIA DEL PLASTICO-TUBOS DE POLIPROPILENO (PP) PARA UNION POR TERMOFUSION EN INSTALACIONES PARA LA CONDUCCION DE AGUA CALIENTE O FRIA-SERIE METRICA-ESPECIFICACIONES</t>
  </si>
  <si>
    <t>VÁLVULA ESFERA DE TUBO PLUS DE 3/4" NMX-E-226/2-CNCP-2007 INDUSTRIA DEL PLASTICO-TUBOS DE POLIPROPILENO (PP) PARA UNION POR TERMOFUSION EN INSTALACIONES PARA LA CONDUCCION DE AGUA CALIENTE O FRIA-SERIE METRICA-ESPECIFICACIONES</t>
  </si>
  <si>
    <t>VÁLVULA ESFERA ROSCABLE DE BRONCE DE 1 1/2" MARCA URREA O SIMILAR DE ACUERDO A NORMA MEXICANA NMX-C-415-ONNCCE-2015 INDUSTRIA DE LA CONSTRUCCIÓN-VÁLVULAS Y GRIFOS PARA AGUA-ESPECIFICACIONES Y MÉTODOS DE ENSAYO</t>
  </si>
  <si>
    <t>VÁLVULA ESFERA ROSCABLE DE BRONCE DE 1 1/4" MARCA URREA O SIMILAR DE ACUERDO A NORMA MEXICANA NMX-C-415-ONNCCE-2015 INDUSTRIA DE LA CONSTRUCCIÓN-VÁLVULAS Y GRIFOS PARA AGUA-ESPECIFICACIONES Y MÉTODOS DE ENSAYO</t>
  </si>
  <si>
    <t>VÁLVULA ESFERA ROSCABLE DE BRONCE DE 1" MARCA URREA O SIMILAR DE ACUERDO A NORMA MEXICANA NMX-C-415-ONNCCE-2015 INDUSTRIA DE LA CONSTRUCCIÓN-VÁLVULAS Y GRIFOS PARA AGUA-ESPECIFICACIONES Y MÉTODOS DE ENSAYO</t>
  </si>
  <si>
    <t>VÁLVULA ESFERA ROSCABLE DE BRONCE DE 1/2" MARCA URREA O SIMILAR DE ACUERDO A NORMA MEXICANA NMX-C-415-ONNCCE-2015 INDUSTRIA DE LA CONSTRUCCIÓN-VÁLVULAS Y GRIFOS PARA AGUA-ESPECIFICACIONES Y MÉTODOS DE ENSAYO</t>
  </si>
  <si>
    <t>VÁLVULA ESFERA ROSCABLE DE BRONCE DE 2" MARCA URREA O SIMILAR DE ACUERDO A NORMA MEXICANA NMX-C-415-ONNCCE-2015 INDUSTRIA DE LA CONSTRUCCIÓN-VÁLVULAS Y GRIFOS PARA AGUA-ESPECIFICACIONES Y MÉTODOS DE ENSAYO</t>
  </si>
  <si>
    <t>VÁLVULA ESFERA ROSCABLE DE BRONCE DE 3/4" MARCA URREA O SIMILAR DE ACUERDO A NORMA MEXICANA NMX-C-415-ONNCCE-2015 INDUSTRIA DE LA CONSTRUCCIÓN-VÁLVULAS Y GRIFOS PARA AGUA-ESPECIFICACIONES Y MÉTODOS DE ENSAYO</t>
  </si>
  <si>
    <t>VÁLVULA PERFECTA PARA WC DE 2" DE ACUERDO A LA NORMA OFICIAL MEXICANA NOM-009-CNA-2001, INODOROS PARA USO SANITARIO-ESPECIFICACIONES Y METODOS DE PRUEBA</t>
  </si>
  <si>
    <t>VASTAGO PARA MEZCLADORAS DE LAVABO Y COCINA, CARTUCHO DE MANERALES DE REGADERA MODELO R470078 MARCA URREA</t>
  </si>
  <si>
    <t>SUBTOTAL MATERIALES COMPLEMENTARIOS</t>
  </si>
  <si>
    <t>ANCLA DE 3/4 " DE DIAMETRO DE 90 CM DE LONG. CON CUERDA CORRODA PARA ANCLAJE DE POSTES ARMADO Y SOLDADO CON BARILLA CORRUGADA DE 3/8"</t>
  </si>
  <si>
    <t>APAGADOR SENCILLO BTICINO O SIMILAR EN CALIDAD DE ACUERDO A NORMA OFICIAL MEXICANA NOM-003-SCFI-2014, "PRODUCTOS ELÉCTRICOS-ESPECIFICACIONES DE SEGURIDAD.</t>
  </si>
  <si>
    <t>BASE PARA FOTOCELDA 2024 MARCA SQUARE D, DE ACUERDO A LA NORMA OFICIAL MEXICANA NOM-227/ANCE.</t>
  </si>
  <si>
    <t>BASE PARA MEDIDOR TRIFASICA 7 MORDAZAS 100 AMP  DE ACUERDO A LA NORMA OFICIAL MEXICANA NOM-001-SEDE-2012, INSTALACIONES ELECTRICAS (UTILIZACION)</t>
  </si>
  <si>
    <t>BOBINA DE CABLE UTP ALTA CATEGORIA (ROLLO DE 305 ML)</t>
  </si>
  <si>
    <t>CABLE AWG CALIBRE 3X12 USO RUDO DE COBRE MARCA CONDUMEX  O SIMILAR EN CALIDAD DE ACUERDO A LA NORMA NOM-063-SCFI-2002 CONDUCTORES - ALAMBRES DE COBRE DURO PARA USOS ELÉCTRICOS - ESPECIFICACIONES ROLLO CON 100 MTS</t>
  </si>
  <si>
    <t>CABLE AWG CALIBRE 4X12 USO RUDO DE COBRE MARCA CONDUMEX O SIMILAR. DE ACUERDO A LA NORMA NOM-063-SCFI-2002 CONDUCTORES - ALAMBRES DE COBRE DURO PARA USOS ELÉCTRICOS - ESPECIFICACIONES  ROLLO DE 100 MTS.</t>
  </si>
  <si>
    <t>CABLE DE ALUMINIO AEREO 2+1 CALIBRE NO. 6 AWG 600 VOLTS ROLLO DE 300 MTS</t>
  </si>
  <si>
    <t>CABLE DE ALUMINIO CAL. 6 UNIPOLAR DE ACUERDO A LA NORMA NOM-063-SCFI-2002 CONDUCTORES, ALAMBRES DE COBRE DURO PARA USOS ELÉCTRICOS, ESPECIFICACIONES</t>
  </si>
  <si>
    <t>M.L.</t>
  </si>
  <si>
    <t>CABLE POT CAL. 12 IUSA O SIMILAR EN CALIDAD DE ACUERDO A LA NORMA NOM-063-SCFI-2002 CONDUCTORES - ALAMBRES DE COBRE DURO PARA USOS ELÉCTRICOS - ESPECIFICACIONES CAJA CON 100 MTS</t>
  </si>
  <si>
    <t>CABLE POT CAL. 14 IUSA O SIMILAR EN CALIDAD DE ACUERDO A LA NORMA NOM-063-SCFI-2002 CONDUCTORES, ALAMBRES DE COBRE DURO PARA USOS ELÉCTRICOS, ESPECIFICACIONES CAJA CON 100 MTS</t>
  </si>
  <si>
    <t>CABLE THW CALIBRE 10 MARCA CONDUMEX O SIMILAR EN CALIDAD DE ACUERDO A LA NORMA NOM-063-SCFI-2002 CONDUCTORES - ALAMBRES DE COBRE DURO PARA USOS ELÉCTRICOS - ESPECIFICACIONES CAJA CON 100 MTS</t>
  </si>
  <si>
    <t>CABLE THW CALIBRE 12 MARCA CONDUMEX O SIMILAR EN CALIDAD DE ACUERDO A LA NORMA NOM-063-SCFI-2002 CONDUCTORES - ALAMBRES DE COBRE DURO PARA USOS ELÉCTRICOS - ESPECIFICACIONES CAJA CON 100 MTS</t>
  </si>
  <si>
    <t>CABLE THW CALIBRE 14 MARCA CONDUMEX O SIMILAR EN CALIDAD DE ACUERDO A LA NORMA NOM-063-SCFI-2002 CONDUCTORES - ALAMBRES DE COBRE DURO PARA USOS ELÉCTRICOS - ESPECIFICACIONES CAJA CON 100 MTS</t>
  </si>
  <si>
    <t>CABLE THW CALIBRE 8 MARCA CONDUMEX O SIMILAR EN CALIDAD DE ACUERDO A LA NORMA NOM-063-SCFI-2002 CONDUCTORES - ALAMBRES DE COBRE DURO PARA USOS ELÉCTRICOS - ESPECIFICACIONES CAJA CON 100 MTS</t>
  </si>
  <si>
    <t>CANALETA DE UNA VÍA 2M DE LARGO DE ACUERDO A LA NORMA MEXICANA NMX-J-570/1-ANCE-2006 SISTEMA DE CANALIZACIONES Y DUCTOS PARA INSTALACIONES ELECTRICAS, PARTE 1: REQUISITOS GENERALES.</t>
  </si>
  <si>
    <t>CENTRO DE CARGA SQUARE D QO  2 CON CERTIFICADOS DE ACUERDO A LA NORMA OFICIAL MEXICANA NOM-001-SEDE-2012, INSTALACIONES ELECTRICAS (UTILIZACION)</t>
  </si>
  <si>
    <t>CHALUPA GALVANIZADA 2" X 4" DE ACUERDO A LA NORMA NOM-003-SCFI-2014 CANALIZACIONES ELÉCTRICAS – DUCTOS METÁLICOS, CANALES AUXILIARES Y ACCESORIOS ASOCIADOS – ESPECIFICACIONES Y MÉTODOS DE PRUEBA</t>
  </si>
  <si>
    <t>CINTAS DE AISLAR 3M DE ACUERDO A LA NORMA MEXICANA NMX-J-541-3-1-ANCE-2018 CINTAS AISLANTES PARA PROPÓSITOS ELÉCTRICO PARTE 3-1: CINTAS CON RESPALDO DE PVC CON ADHESIVO SENSITIVO A LA PRESIÓN, ESPECIFICACIONES</t>
  </si>
  <si>
    <t>CONTACTO DUPLEX MODUS BTICINO O SIMILAR EN CALIDAD DE ACUERDO A NORMA OFICIAL MEXICANA NOM-003-SCFI-2014, "PRODUCTOS ELÉCTRICOS-ESPECIFICACIONES DE SEGURIDAD.</t>
  </si>
  <si>
    <t>CONTACTOR NEMA 2 DE 50 AMP MARCA SIMENS O SIMILAR DE ACUERDO A LA NORMA NOM-003-SCFI-2014 INTERRUPTORES DE USO GENERAL PARA INSTALACIONES ELECTRICAS, ESPECIFICACIONES Y METODOS DE PRUEBA.</t>
  </si>
  <si>
    <t>CONTACTOR TAMAÑO 3 DE 60-70 AMP SQUARE-D DE ACUERDO A LA NORMA NOM-003-SCFI-2014 INTERRUPTORES DE USO GENERAL PARA INSTALACIONES ELECTRICAS, ESPECIFICACIONES Y METODOS DE PRUEBA.</t>
  </si>
  <si>
    <t>CONTACTOR TRIFASICO DE 80 AMP GDP322, DISP. 24,120 Y 220 V. BOBINA 220V SIEMENS 3RT1945-5AN11 PARA CONTACTOR 3RT1045</t>
  </si>
  <si>
    <t>FOCO AHORRADOR 9 w TECNOLITE O SIMILAR EN CALIDAD Y ESPECIFICACIONES E26 DE ACUERDO A LA NORMA NOM-003-SCFI-2014 LUMINARIOS DE USO GENERAL PARA INTERIORES Y EXTERIORES</t>
  </si>
  <si>
    <t>FOCO E27 LED 9 w TECNOLITE O SIMILAR EN CALIDAD Y ESPECIFICACIONES DE ACUERDO A NORMA OFICIAL MEXICANA NOM-028-ENER-2017, EFICIENCIA ENERGÉTICA DE LÁMPARAS PARA USO GENERAL. LÍMITES Y MÉTODOS DE PRUEBA.</t>
  </si>
  <si>
    <t>FOCO LED 100 WATTS, LUZ FRIA TIPO BALA GRAN ILUMINACION, BAJO CONSUMO BLANCO FRIO</t>
  </si>
  <si>
    <t>FOCO LED A19 13.5W(100W) LUZ FRÍA 2P MARCA PHILLIPS O SIMILAR DE ACUERDO A NORMA OFICIAL MEXICANA NOM-028-ENER-2017, EFICIENCIA ENERGÉTICA DE LÁMPARAS PARA USO GENERAL. LÍMITES Y MÉTODOS DE PRUEBA.</t>
  </si>
  <si>
    <t>FOCO LED DE 4W LUZ CALIDA E12 MARCA TECNOLITE O SIMILAR</t>
  </si>
  <si>
    <t>FOCO LED DE FILAMENTO E14 LUZ CALIDA</t>
  </si>
  <si>
    <t>FOCO LED MR11 DE 4W MARCA PHILLIPS O SIMILAR</t>
  </si>
  <si>
    <t>FOCOS MR-16 + 6watts, LUZ CALIDA DE ACUERDO A LA NORMA NOM-003-SCFI-2014 LUMINARIOS DE USO GENERAL PARA INTERIORES Y EXTERIORES</t>
  </si>
  <si>
    <t>FOTOCELDA MARCA TORK MODELO 2021, 127 v FOTOCONTROL DE ACUERDO A LA NORMA NOM-003-SCFI-2014 LUMINARIOS DE USO GENERAL PARA INTERIORES Y EXTERIORES</t>
  </si>
  <si>
    <t>FUSIBLE TIPO ESLABON 2 AMP BOLSA CON 3 PIEZAS DE ACUERDO A LA NORMA NOM-003-SCFI-2014 FUSIBLES PARA BAJA TENSIÓN, PARTE 14: FUSIBLES SUPLEMENTARIOS</t>
  </si>
  <si>
    <t>FUSIBLE TIPO ESLABON 3 AMP BOLSA CON 3 PIEZAS DE ACUERDO A LA NORMA NOM-003-SCFI-2014 FUSIBLES PARA BAJA TENSIÓN, PARTE 14: FUSIBLES SUPLEMENTARIOS</t>
  </si>
  <si>
    <t>FUSIBLE TIPO ESLABON 5 AMP BOLSA CON 3 PIEZAS DE ACUERDO A LA NORMA NOM-003-SCFI-2014 FUSIBLES PARA BAJA TENSIÓN, PARTE 14: FUSIBLES SUPLEMENTARIOS</t>
  </si>
  <si>
    <t xml:space="preserve">INTERRUPTOR TERMOMAGNETICO  3 POLOS X 70 AMP TIPO  FAL36070 SQUARE D </t>
  </si>
  <si>
    <t>INTERRUPTOR TERMOMAGNETICO QO 1 POLO 15 A DE ACUERDO A LA NORMA NOM-003-SCFI-2014 INTERRUPTORES DE USO GENERAL PARA INSTALACIONES ELECTRICAS, ESPECIFICACIONES Y METODOS DE PRUEBA.</t>
  </si>
  <si>
    <t>INTERRUPTOR TERMOMAGNETICO QO 1 POLO 20 A DE ACUERDO A LA NORMA NOM-003-SCFI-2014 INTERRUPTORES DE USO GENERAL PARA INSTALACIONES ELECTRICAS, ESPECIFICACIONES Y METODOS DE PRUEBA.</t>
  </si>
  <si>
    <t>INTERRUPTOR TERMOMAGNETICO TIPO FAL DE 2 POLOS X 70 AMP EN CAJA NEMA 3R DE USOS GENERALES DE ACUERDO A LA NORMA NOM-003-SCFI-2014 INTERRUPTORES DE USO GENERAL PARA INSTALACIONES ELECTRICAS, ESPECIFICACIONES Y METODOS DE PRUEBA.</t>
  </si>
  <si>
    <t xml:space="preserve">LAMPARA  DE EMPOTRAR EN PISO  EP-170 MCA MAGG DE 13 WATTS DE ACUERDO A LA NORMA OFICIAL MEXICANA, NOM-031-ENER-2019, EFICIENCIA ENERGÉTICA PARA LUMINARIOS CON LED PARA ILUMINACIÓN DE VIALIDADES Y ÁREAS EXTERIORES PÚBLICAS. ESPECIFICACIONES Y MÉTODOS DE PRUEBA 8NOM-003-SCFI-2000 PRODUCTOS ELÉCTRICOS, ESPECIFICACIONES DE SEGURIDAD)
</t>
  </si>
  <si>
    <t>LAMPARA DE MANO RECARGABLE</t>
  </si>
  <si>
    <t>LAMPARA REFLECTOR LED  MOD FLAT 190 DE 13 WATTS MULTIVOLTAJE DE ACUERDO A LA NORMA OFICIAL MEXICANA, NOM-031-ENER-2019, EFICIENCIA ENERGÉTICA PARA LUMINARIOS CON LED PARA ILUMINACIÓN DE VIALIDADES Y ÁREAS EXTERIORES PÚBLICAS. ESPECIFICACIONES Y MÉTODOS DE PRUEBA</t>
  </si>
  <si>
    <t>LAMPARA T-8 LED 18 WATTS OSRAM O SIMILAR EN CALIDAD Y ESPECIFICACION  ACUERDO A LA NORMA OFICIAL MEXICANA NOM-064-SCFI-2000 PRODUCTOS ELECTRICOS, LUMINARIOS PARA USO EN INTERIORES Y EXTERIORES, ESPECIFICACIONES DE SEGURIDAD Y METODOS DE PRUEBA.</t>
  </si>
  <si>
    <t>LAMPARA TIPO LED SOLA BASIC MODELO CITY PLUS DE 150 WATTS DE ACUERDO A LA NORMA OFICIAL MEXICANA, NOM-031-ENER-2019, EFICIENCIA ENERGÉTICA PARA LUMINARIOS CON LED PARA ILUMINACIÓN DE VIALIDADES Y ÁREAS EXTERIORES PÚBLICAS. ESPECIFICACIONES Y MÉTODOS DE PRUEBA</t>
  </si>
  <si>
    <t>PASTILLA TERMOMAGNETICA 30 AMP SQD. DE ACUERDO A LA NORMA NOM-003-SCFI-2014 INTERRUPTORES DE USO GENERAL PARA INSTALACIONES ELECTRICAS, ESPECIFICACIONES Y METODOS DE PRUEBA.</t>
  </si>
  <si>
    <t>PASTILLAS TERMOMAGNETICAS 2X30 AMP. SQD DE ACUERDO A LA NORMA NOM-003-SCFI-2014 INTERRUPTORES DE USO GENERAL PARA INSTALACIONES ELECTRICAS, ESPECIFICACIONES Y METODOS DE PRUEBA.</t>
  </si>
  <si>
    <t>SOCKET DE PORCELANA CON ESCUADRA DE ACUERDO A NORMA OFICIAL MEXICANA NOM-003-SCFI-2014, "PRODUCTOS ELÉCTRICOS-ESPECIFICACIONES DE SEGURIDAD.</t>
  </si>
  <si>
    <t>SPOT EMPOTRABLE PARA FOCO MR11 DE ACERO INOXIDABLE MARCA TECNOLITE O SIMILAR</t>
  </si>
  <si>
    <t>TAPA DE DOS VENTANAS MARCA BTICINO O SIMILAR EN CALIDAD DE ACUERDO A NORMA OFICIAL MEXICANA NOM-003-SCFI-2014, "PRODUCTOS ELÉCTRICOS-ESPECIFICACIONES DE SEGURIDAD.</t>
  </si>
  <si>
    <t>TAPA DE UNA VENTANA MARCA BTICINO O SIMILAR EN CALIDAD DE ACUERDO A NORMA OFICIAL MEXICANA NOM-003-SCFI-2014, "PRODUCTOS ELÉCTRICOS-ESPECIFICACIONES DE SEGURIDAD.</t>
  </si>
  <si>
    <t>TAPAS MODUS O SIMILAR EN CALIDAD DE ACUERDO A NORMA OFICIAL MEXICANA NOM-003-SCFI-2014, "PRODUCTOS ELÉCTRICOS-ESPECIFICACIONES DE SEGURIDAD.</t>
  </si>
  <si>
    <t>TUBO DE LED T5 DE 18 WATTS 127 VOLTS</t>
  </si>
  <si>
    <t>TUBO DE LED DE 22 WATTS T8 MARCA PHILLIPS O SIMILAR EN CALIDAD</t>
  </si>
  <si>
    <t>TUBO POLIFLEX DE 1/2" ROLLO DE 20 MTS  DE ACUERDO A LA NORMA MEXICANA NMX-J-542-ANCE-2006 TUBO CORRUGADO (FLEXIBLE) NO METALICO PARA LA PROTECCION DE CONDUCTORES ELECTRICOS,  ESPECIFICACIONES Y METODOS DE PRUEBA</t>
  </si>
  <si>
    <t>SUBTOTAL MATERIAL ELECTRICO</t>
  </si>
  <si>
    <t>ACEITE DE LINAZA CRUDA PARA MADERA, BIDON DE 20 LTS. UNIVERSAL MADERA CRUDA,  MCA MLC O SIMILAR</t>
  </si>
  <si>
    <t>ACEITE DE TREMENTINA RECTIFICADA BIDON DE 20 LTS.</t>
  </si>
  <si>
    <t>ADITIVO PARA CONCRETO FESTERBOND 19L O SIMILAR EN CALIDAD DE ACUERDO A NORMA ASTM C-1059-99 TIPO II</t>
  </si>
  <si>
    <t>AGUARRAS TIPO INDUSTRIAL</t>
  </si>
  <si>
    <t>LTS</t>
  </si>
  <si>
    <t>BANDA DE LIJA PARA MADERA GRANO #60 4" X 24" MARCA TRUPER O SIMILAR</t>
  </si>
  <si>
    <t>BANDA DE LIJA PARA MADERA GRANO #100 4" X 24" MARCA TRUPER O SIMILAR</t>
  </si>
  <si>
    <t>BARNIZ DE POLIURETANO UB-0700 SAYER LACK DE ACUERDO A LA NORMA OFICIAL MEXICANA NOM-008-SSA1-1993 SALUD AMBIENTAL. PINTURAS Y BARNICES. PREPARACION DE EXTRACCIONES ACIDAS DE PINTURAS LIQUIDAS LIQUIDAS O EN POLVO PARA LA DETERMINACION DE PLOMO SOLUBLE Y OTROS METODOS</t>
  </si>
  <si>
    <t>LITROS</t>
  </si>
  <si>
    <t>BARNIZ SELLADOR MATE PARA CONCRETO SEMIX CUBETA DE 19 LTS DE ACUERDO A LA NORMA OFICIAL MEXICANA NOM-008-SSA1-1993 SALUD AMBIENTAL. PINTURAS Y BARNICES. PREPARACION DE EXTRACCIONES ACIDAS DE PINTURAS LIQUIDAS LIQUIDAS O EN POLVO PARA LA DETERMINACION DE PLOMO SOLUBLE Y OTROS METODOS</t>
  </si>
  <si>
    <t>CUBETA</t>
  </si>
  <si>
    <t>CATALIZADOR PARA POLIURETANO DE 1LT TRANSPARENTE  UC-1000 MARCA SAYER LACK</t>
  </si>
  <si>
    <t xml:space="preserve">CERA DE ABEJA EN CUÑETE </t>
  </si>
  <si>
    <t>CINTA MASKIN- TAPE DE 3"</t>
  </si>
  <si>
    <t>DILUYENTE PARA POLYLACK CRISTAL  DE ACUERDO A LA NORMA OFICIAL MEXICANA NOM-008-SSA1-1993 SALUD AMBIENTAL. PINTURAS Y BARNICES. PREPARACION DE EXTRACCIONES ACIDAS DE PINTURAS LIQUIDAS LIQUIDAS O EN POLVO PARA LA DETERMINACION DE PLOMO SOLUBLE Y OTROS METODOS</t>
  </si>
  <si>
    <t>KG</t>
  </si>
  <si>
    <t>GALON DE  PLASTIC CEMENT</t>
  </si>
  <si>
    <t>GOMA DE DAMNAR MACA CEDROSA</t>
  </si>
  <si>
    <t>IMPERMEABILIZANTE ACRILICO BLANCO CUBETA DE 19.00 LTS FESTER BLANC O SIMILAR EN CALIDAD Y ESPECIFICACIONES TECNICAS. DE ACUERDO A LA NORMA NORMA OFICIAL MEXICANA NOM-018-ENER-2011, AISLANTES TERMICOS  PARA EDIFICACIONES. CARACTERISTICAS Y METODOS DE PRUEBA</t>
  </si>
  <si>
    <t>CUB.</t>
  </si>
  <si>
    <t>IMPERMEABILIZANTE ACRILICO ROJO TERRACOTA CUBETA DE 19.00 LTS FESTER BLANC O SIMILAR EN CALIDAD Y ESPECIFICACIONES TECNICAS. DE ACUERDO A LA NORMA NORMA OFICIAL MEXICANA NOM-018-ENER-2011, AISLANTES TERMICOS  PARA EDIFICACIONES. CARACTERISTICAS Y METODOS DE PRUEBA</t>
  </si>
  <si>
    <t>CUB</t>
  </si>
  <si>
    <t>IMPERMEABILIZANTE EN CUBETA DE 19.00 LTS IMPERFACIL CLÁSICO TERRACOTA SIMILAR EN CALIDAD Y ESPECIFICACIONES TECNICAS, DE ACUERDO A LA NORMA NORMA OFICIAL MEXICANA NOM-018-ENER-2011, AISLANTES TERMICOS  PARA EDIFICACIONES. CARACTERISTICAS Y METODOS DE PRUEBA</t>
  </si>
  <si>
    <t>IMPERMEABILIZANTE CUBETA DE 19.00 LTS IMPERFEST-E  O SIMILAR EN CALIDAD Y ESPECIFICACIONES TECNICAS, DE ACUERDO A LA NORMA NORMA OFICIAL MEXICANA NOM-018-ENER-2011, AISLANTES TERMICOS  PARA EDIFICACIONES. CARACTERISTICAS Y METODOS DE PRUEBA</t>
  </si>
  <si>
    <t>LIJA DE AGUA# 100</t>
  </si>
  <si>
    <t>LIJA DE AGUA  GRANO #120</t>
  </si>
  <si>
    <t>LIJA DE AGUA GRANO  #200</t>
  </si>
  <si>
    <t>LIJA DE AGUA# 280</t>
  </si>
  <si>
    <t>MANCHA AL ACEITE COLOR  CAOBA COMERCIAL MARCA SAYER LACK</t>
  </si>
  <si>
    <t>LTS.</t>
  </si>
  <si>
    <t>MANCHA AL ACEITE COLOR  CHOCOLATE MARCA SAYER LACK</t>
  </si>
  <si>
    <t>MANCHA AL ACEITE COLOR  NOGAL CLARO MARCA SAYER LACK</t>
  </si>
  <si>
    <t>MANCHA AL ALCOHOL COLOR  CAOBA CLÁSICO MARCA SAYER LACK</t>
  </si>
  <si>
    <t>MANCHA AL ALCOHOL COLOR  CHOCOLATE MARCA SAYER LACK</t>
  </si>
  <si>
    <t>MANCHA AL ALCOHOL COLOR  NOGAL CLARO MARCA SAYER LACK</t>
  </si>
  <si>
    <t>MEMBRANA DE REFUERZO  FESTER FLEX O SIMILAR EN CALIDAD Y ESPECIFICACIONES (ROLLO DE 1.00X 100.00 MTS).</t>
  </si>
  <si>
    <t>PINTURA AMARILLO TRAFICO EN TAMBO DE 200 LITROS MARCA SAYER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</si>
  <si>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AZUL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</si>
  <si>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BLANCO EN CUBETA DE 19 LITROS COMEX. O SIMILAR EN CALIDAD DE ACUERDO A LA NORMA OFICIAL MEXICANA NOM-008-SSA1-1993 SALUD AMBIENTAL. PINTURAS Y BARNICES. PREPARACION DE EXTRACCIONES ACIDAS DE PINTURAS LIQUIDAS LIQUIDAS O EN POLVO PARA LA DETERMINACION DE PLOMO SOLUBLE Y OTROS METODOS</t>
  </si>
  <si>
    <r>
      <t xml:space="preserve">PINTURA ESMALTE EN COLOR CAFE EN CUBETA DE 19 LITROS COMEX O SIMILAR EN CALIDAD </t>
    </r>
    <r>
      <rPr>
        <sz val="9"/>
        <rFont val="Century Gothic"/>
        <family val="2"/>
      </rPr>
      <t>DE ACUERDO A LA NORMA OFICIAL MEXICANA NOM-008-SSA1-1993 SALUD AMBIENTAL. PINTURAS Y BARNICES. PREPARACION DE EXTRACCIONES ACIDAS DE PINTURAS LIQUIDAS LIQUIDAS O EN POLVO PARA LA DETERMINACION DE PLOMO SOLUBLE Y OTROS METODOS</t>
    </r>
  </si>
  <si>
    <t>PINTURA ESMALTE COLOR CAFÉ BÚFALO F5-13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</si>
  <si>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GRIS OSCURO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</si>
  <si>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NARANJA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</si>
  <si>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NEGRO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</si>
  <si>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OCRE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</si>
  <si>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PLATEADO EN CUBETA DE 19 LITROS COMEX O SIMILAR DE ACUERDO A LA NORMA OFICIAL MEXICANA NOM-008-SSA1-1993 SALUD AMBIENTAL. PINTURAS Y BARNICES. PREPARACION DE EXTRACCIONES ACIDAS DE PINTURAS LIQUIDAS LIQUIDAS O EN POLVO PARA LA DETERMINACION DE PLOMO SOLUBLE Y OTROS METODOS</t>
  </si>
  <si>
    <t>PINTURA ESMALTE EN COLOR ROJO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</si>
  <si>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COLOR VERDE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</si>
  <si>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PARA ALBERCA EN COLOR VERDE APIO 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</si>
  <si>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COLOR VERDE FERROCARRIL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</si>
  <si>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VERDE MILITAR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</si>
  <si>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AMARILLO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</si>
  <si>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AMARILLO CANARIO 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</si>
  <si>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AZUL REY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</si>
  <si>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BLANCO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</si>
  <si>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BLANCO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</si>
  <si>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CHOCOLATE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</si>
  <si>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GRIS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</si>
  <si>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NEGRO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</si>
  <si>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NEGRO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</si>
  <si>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PINTURA VINILICA COLOR NEGRO SATINADO EN CUBETA DE 19.00 LTS COMEX PRO-1000 O SIMILAR EN CALIDAD DE ACUERDO A LA NORMA OFICIAL </t>
  </si>
  <si>
    <t>PINTURA VINILICA COLOR OCRE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</si>
  <si>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PAVO J5-01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</si>
  <si>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ROJO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</si>
  <si>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ROJO OXIDO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</si>
  <si>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YOGURT 052-01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</si>
  <si>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POLY LACK CRISTAL BRILLANTE UB-0200.5 MARCA SAYER LACK </t>
  </si>
  <si>
    <t>REMOVEDOR DE PINTURA MARCA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</si>
  <si>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DE POLIURETANO EN CARTUCHO COLOR GRIS MARCA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</si>
  <si>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HIDROFUGANTE P/CANTERA IMPERCEPTIBLE MARCA NATURE STONE BIDON DE 20 LTS.</t>
  </si>
  <si>
    <t>SELLADOR VINILICO 5X1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</si>
  <si>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PARA PETREOS MARCA IMPERQUIA, BIFE TIME</t>
  </si>
  <si>
    <t>THINER  ESTANDAR MARCA COMEX EN TAMBO DE 200L O SIMILAR EN CALIDAD Y ESPECIFICACIONES</t>
  </si>
  <si>
    <t>TAMBO</t>
  </si>
  <si>
    <t>THINNER STANDARD EN CUB DE 19 LTS. MARCA SAYER O SIMILAR EN CALIDAD Y ESPECIFICACIONES</t>
  </si>
  <si>
    <t>THINNER STANDARD EN LTS. MARCA SAYER O SIMILAR EN CALIDAD Y ESPECIFICACIONES</t>
  </si>
  <si>
    <t>TINTA AL ALCOHOL CAOBA CLASICO MARCA COMEX</t>
  </si>
  <si>
    <t>SUBTOTAL DE OTROS MATERIALES Y ARTICULOS DE CONSTRUCCÍON Y REPARACIÓN.</t>
  </si>
  <si>
    <t>CINTA DE PAPEL EN ROLLO PARA UNIONES DE TABLAROCA 3" MARCA PANEL REY O SIMILAR</t>
  </si>
  <si>
    <t xml:space="preserve">FLOTA DE ESPONGA PARA ACABADOS </t>
  </si>
  <si>
    <t>FUMIGADOR DE MOCHILA CAPACIDAD DE 20 LTS. MCA. TRUPPER O SIMILAR EN CALIDAD Y ESPECIFICACIONES</t>
  </si>
  <si>
    <t xml:space="preserve">HILO DE ALBAÑIL DE POLIPROPILENO </t>
  </si>
  <si>
    <t>MANOJO</t>
  </si>
  <si>
    <t xml:space="preserve">HILO REDONDOS PARA DESBROSADORA CARRETE DE 437METROS  </t>
  </si>
  <si>
    <t>LIJA PARA LIJADORA ORBITAL 4" DEL NÚMERO 120</t>
  </si>
  <si>
    <t>LIJA PARA LIJADORA ORBITAL 4" DEL NÚMERO 200</t>
  </si>
  <si>
    <t>LIJA PARA LIJADORA ORBITAL 4" DEL NÚMERO 80-100</t>
  </si>
  <si>
    <t>LIMPIA BOQUILLA OXICORTE</t>
  </si>
  <si>
    <t>MANGUERA INDUSTRIAL DE 1" (GOMA NEGRA) ROLLO 50M</t>
  </si>
  <si>
    <t>MANGUERA REFORZADA DE 3/4"  PARA RIEGO</t>
  </si>
  <si>
    <t>MANGUERA TRAMADA DE 1/2" ROLLO DE 50 MTS</t>
  </si>
  <si>
    <t>ROLLO  DE UN CABO DE MECATE DE IXTLE HENEKEN 2 KILOS</t>
  </si>
  <si>
    <t xml:space="preserve">ROLLO DE MANGUERA DE JEBE Y LONA  DE 1´´ DE 50 M </t>
  </si>
  <si>
    <t>SOGA (KG)</t>
  </si>
  <si>
    <t>SOLDADURA 6011 1/8</t>
  </si>
  <si>
    <t xml:space="preserve">Soldadura 6013 DE 1/8" </t>
  </si>
  <si>
    <t>SOLDADURA 7018  DE 1/8" INFRA</t>
  </si>
  <si>
    <t>TAQUETE DE PLÁSTICO 1/4"" MARCA FIERO O SIMILAR BOLSA CON /100 PZA.</t>
  </si>
  <si>
    <t>BOLSA</t>
  </si>
  <si>
    <t>TAQUETE EXPANSIVO DE  3/8 x 3"</t>
  </si>
  <si>
    <t>TAQUETE PARA TABLAROCA 1/2" MARCA FIERO MODELO 42008</t>
  </si>
  <si>
    <t>SUB TOTAL REFACCIONES ACCESORIOS Y HERRAMIENTAS</t>
  </si>
  <si>
    <t>REFACCIONES Y ACCESORIOS MENORES DE EDIFICIOS</t>
  </si>
  <si>
    <t>JALADERA HANDY HOME 7106 TIPO BARRA NIQUEL SATINADO 05907090</t>
  </si>
  <si>
    <t>JALDERA TIPO BARRA HANDY HOME NIQUEL SATINADO DE 18CM</t>
  </si>
  <si>
    <t>JALDERA TIPO BARRA HANDY HOME NIQUEL SATINADO DE 21CM</t>
  </si>
  <si>
    <t>JALDERA TIPO BARRA HANDY HOME NIQUEL SATINADO DE 25CM</t>
  </si>
  <si>
    <t>SUBTOTAL DE REFACCIONES Y ACCESORIOS MENORES DE EDIFICIOS.</t>
  </si>
  <si>
    <t>SUBTOTAL</t>
  </si>
  <si>
    <t>TOTAL</t>
  </si>
  <si>
    <t>1.-</t>
  </si>
  <si>
    <t>2.-</t>
  </si>
  <si>
    <t>3.-</t>
  </si>
  <si>
    <t>4.-</t>
  </si>
  <si>
    <t>IMPORTE DEL PRESUPUESTO</t>
  </si>
  <si>
    <t xml:space="preserve">16% IVA </t>
  </si>
  <si>
    <t>1.  MATERIALES DE CONSTRUCCION</t>
  </si>
  <si>
    <t>1.7.1</t>
  </si>
  <si>
    <t>1.7.2</t>
  </si>
  <si>
    <t>1.7.3</t>
  </si>
  <si>
    <t>1.7.4</t>
  </si>
  <si>
    <t>1.7.5</t>
  </si>
  <si>
    <t>1.8.1</t>
  </si>
  <si>
    <t>1.8.2</t>
  </si>
  <si>
    <t>1.8.3</t>
  </si>
  <si>
    <t>1.8.4</t>
  </si>
  <si>
    <t>1.8.5</t>
  </si>
  <si>
    <t>1.9.1</t>
  </si>
  <si>
    <t>1.9.2</t>
  </si>
  <si>
    <t>1.9.3</t>
  </si>
  <si>
    <t>1.9.4</t>
  </si>
  <si>
    <t>1.9.5</t>
  </si>
  <si>
    <t>1.9.6</t>
  </si>
  <si>
    <t>1.9.7</t>
  </si>
  <si>
    <t>1.10.1</t>
  </si>
  <si>
    <t>1.10.2</t>
  </si>
  <si>
    <t>1.10.3</t>
  </si>
  <si>
    <t>1.10.4</t>
  </si>
  <si>
    <t>1.10.5</t>
  </si>
  <si>
    <t>1.10.6</t>
  </si>
  <si>
    <t>1.10.7</t>
  </si>
  <si>
    <t>1.10.8</t>
  </si>
  <si>
    <t>1.10.9</t>
  </si>
  <si>
    <t>1.10.10</t>
  </si>
  <si>
    <t>1.10.11</t>
  </si>
  <si>
    <t>1.10.12</t>
  </si>
  <si>
    <t>1.10.13</t>
  </si>
  <si>
    <t>1.10.14</t>
  </si>
  <si>
    <t>1.10.15</t>
  </si>
  <si>
    <t>1.10.16</t>
  </si>
  <si>
    <t>1.10.17</t>
  </si>
  <si>
    <t>1.10.18</t>
  </si>
  <si>
    <t>1.10.19</t>
  </si>
  <si>
    <t>1.10.20</t>
  </si>
  <si>
    <t>1.10.21</t>
  </si>
  <si>
    <t>1.10.22</t>
  </si>
  <si>
    <t>1.10.23</t>
  </si>
  <si>
    <t>1.10.24</t>
  </si>
  <si>
    <t>1.10.25</t>
  </si>
  <si>
    <t>1.10.26</t>
  </si>
  <si>
    <t>1.10.27</t>
  </si>
  <si>
    <t>1.11.1</t>
  </si>
  <si>
    <t>1.11.2</t>
  </si>
  <si>
    <t>1.11.3</t>
  </si>
  <si>
    <t>1.11.4</t>
  </si>
  <si>
    <t>1.11.5</t>
  </si>
  <si>
    <t>1.11.6</t>
  </si>
  <si>
    <t>1.11.7</t>
  </si>
  <si>
    <t>1.11.8</t>
  </si>
  <si>
    <t>1.11.9</t>
  </si>
  <si>
    <t>1.11.10</t>
  </si>
  <si>
    <t>1.11.11</t>
  </si>
  <si>
    <t>1.11.12</t>
  </si>
  <si>
    <t>1.11.13</t>
  </si>
  <si>
    <t>1.11.14</t>
  </si>
  <si>
    <t>1.11.15</t>
  </si>
  <si>
    <t>1.11.16</t>
  </si>
  <si>
    <t>1.11.17</t>
  </si>
  <si>
    <t>1.11.18</t>
  </si>
  <si>
    <t>1.11.19</t>
  </si>
  <si>
    <t>1.11.20</t>
  </si>
  <si>
    <t>1.11.21</t>
  </si>
  <si>
    <t>1.11.22</t>
  </si>
  <si>
    <t>1.11.23</t>
  </si>
  <si>
    <t>1.11.24</t>
  </si>
  <si>
    <t>1.11.25</t>
  </si>
  <si>
    <t>1.11.26</t>
  </si>
  <si>
    <t>1.11.27</t>
  </si>
  <si>
    <t>1.11.28</t>
  </si>
  <si>
    <t>1.11.29</t>
  </si>
  <si>
    <t>1.11.30</t>
  </si>
  <si>
    <t>1.11.31</t>
  </si>
  <si>
    <t>1.11.32</t>
  </si>
  <si>
    <t>1.11.33</t>
  </si>
  <si>
    <t>1.11.34</t>
  </si>
  <si>
    <t>1.11.35</t>
  </si>
  <si>
    <t>1.11.36</t>
  </si>
  <si>
    <t>1.11.37</t>
  </si>
  <si>
    <t>1.11.38</t>
  </si>
  <si>
    <t>1.11.39</t>
  </si>
  <si>
    <t>1.11.40</t>
  </si>
  <si>
    <t>1.11.41</t>
  </si>
  <si>
    <t>1.11.42</t>
  </si>
  <si>
    <t>1.11.43</t>
  </si>
  <si>
    <t>1.11.44</t>
  </si>
  <si>
    <t>1.11.45</t>
  </si>
  <si>
    <t>1.11.46</t>
  </si>
  <si>
    <t>1.11.47</t>
  </si>
  <si>
    <t>1.11.48</t>
  </si>
  <si>
    <t>1.11.49</t>
  </si>
  <si>
    <t>1.11.50</t>
  </si>
  <si>
    <t>1.11.51</t>
  </si>
  <si>
    <t>1.11.52</t>
  </si>
  <si>
    <t>1.11.53</t>
  </si>
  <si>
    <t>1.11.54</t>
  </si>
  <si>
    <t>1.11.55</t>
  </si>
  <si>
    <t>1.11.56</t>
  </si>
  <si>
    <t>1.11.57</t>
  </si>
  <si>
    <t>1.11.58</t>
  </si>
  <si>
    <t>1.11.59</t>
  </si>
  <si>
    <t>1.11.60</t>
  </si>
  <si>
    <t>1.11.61</t>
  </si>
  <si>
    <t>1.11.62</t>
  </si>
  <si>
    <t>1.11.63</t>
  </si>
  <si>
    <t>1.11.64</t>
  </si>
  <si>
    <t>1.11.65</t>
  </si>
  <si>
    <t>1.11.66</t>
  </si>
  <si>
    <t>1.11.67</t>
  </si>
  <si>
    <t>1.11.68</t>
  </si>
  <si>
    <t>1.11.69</t>
  </si>
  <si>
    <t>1.11.70</t>
  </si>
  <si>
    <t>1.11.71</t>
  </si>
  <si>
    <t>1.11.72</t>
  </si>
  <si>
    <t>1.11.73</t>
  </si>
  <si>
    <t>1.11.74</t>
  </si>
  <si>
    <t>1.11.75</t>
  </si>
  <si>
    <t>1.11.76</t>
  </si>
  <si>
    <t>1.11.77</t>
  </si>
  <si>
    <t>1.11.78</t>
  </si>
  <si>
    <t>1.11.79</t>
  </si>
  <si>
    <t>1.11.80</t>
  </si>
  <si>
    <t>1.11.81</t>
  </si>
  <si>
    <t>1.11.82</t>
  </si>
  <si>
    <t>1.11.83</t>
  </si>
  <si>
    <t>1.11.84</t>
  </si>
  <si>
    <t>1.11.85</t>
  </si>
  <si>
    <t>1.11.86</t>
  </si>
  <si>
    <t>1.11.87</t>
  </si>
  <si>
    <t>1.11.88</t>
  </si>
  <si>
    <t>1.11.89</t>
  </si>
  <si>
    <t>1.11.90</t>
  </si>
  <si>
    <t>1.11.91</t>
  </si>
  <si>
    <t>1.11.92</t>
  </si>
  <si>
    <t>1.11.93</t>
  </si>
  <si>
    <t>1.11.94</t>
  </si>
  <si>
    <t>1.11.95</t>
  </si>
  <si>
    <t>1.11.96</t>
  </si>
  <si>
    <t>1.11.97</t>
  </si>
  <si>
    <t>1.11.98</t>
  </si>
  <si>
    <t>1.11.99</t>
  </si>
  <si>
    <t>1.11.100</t>
  </si>
  <si>
    <t>1.11.101</t>
  </si>
  <si>
    <t>1.11.102</t>
  </si>
  <si>
    <t>1.11.103</t>
  </si>
  <si>
    <t>1.11.104</t>
  </si>
  <si>
    <t>1.11.105</t>
  </si>
  <si>
    <t>1.11.106</t>
  </si>
  <si>
    <t>1.11.107</t>
  </si>
  <si>
    <t>1.11.108</t>
  </si>
  <si>
    <t>1.11.109</t>
  </si>
  <si>
    <t>1.11.110</t>
  </si>
  <si>
    <t>1.11.111</t>
  </si>
  <si>
    <t>1.11.112</t>
  </si>
  <si>
    <t>1.11.113</t>
  </si>
  <si>
    <t>1.11.114</t>
  </si>
  <si>
    <t>1.11.115</t>
  </si>
  <si>
    <t>1.11.116</t>
  </si>
  <si>
    <t>1.11.117</t>
  </si>
  <si>
    <t>1.11.118</t>
  </si>
  <si>
    <t>1.11.119</t>
  </si>
  <si>
    <t>1.11.120</t>
  </si>
  <si>
    <t>1.11.121</t>
  </si>
  <si>
    <t>1.11.122</t>
  </si>
  <si>
    <t>1.11.123</t>
  </si>
  <si>
    <t>1.11.124</t>
  </si>
  <si>
    <t>1.11.125</t>
  </si>
  <si>
    <t>1.11.126</t>
  </si>
  <si>
    <t>1.11.127</t>
  </si>
  <si>
    <t>1.11.128</t>
  </si>
  <si>
    <t>1.11.129</t>
  </si>
  <si>
    <t>1.11.130</t>
  </si>
  <si>
    <t>1.11.131</t>
  </si>
  <si>
    <t>1.11.132</t>
  </si>
  <si>
    <t>1.11.133</t>
  </si>
  <si>
    <t>1.11.134</t>
  </si>
  <si>
    <t>1.11.135</t>
  </si>
  <si>
    <t>1.11.136</t>
  </si>
  <si>
    <t>1.11.137</t>
  </si>
  <si>
    <t>1.11.138</t>
  </si>
  <si>
    <t>1.11.139</t>
  </si>
  <si>
    <t>1.11.140</t>
  </si>
  <si>
    <t>1.11.141</t>
  </si>
  <si>
    <t>1.11.142</t>
  </si>
  <si>
    <t>1.11.143</t>
  </si>
  <si>
    <t>1.11.144</t>
  </si>
  <si>
    <t>1.11.145</t>
  </si>
  <si>
    <t>1.11.146</t>
  </si>
  <si>
    <t>1.11.147</t>
  </si>
  <si>
    <t>2. MATERIAL ELECTRICO</t>
  </si>
  <si>
    <t>3. OTROS MATERIALES Y ARTICULOS DE DE CONSTRUCCIÓN Y REPARACIÓN.</t>
  </si>
  <si>
    <t>4.- REFACCIONES ACCESORIOS Y HERRAMIENTAS</t>
  </si>
  <si>
    <t>MATERIALES DE CONSTRUCCION</t>
  </si>
  <si>
    <t>MATERIAL ELECTRICO</t>
  </si>
  <si>
    <t>OTROS MATERIALES Y ARTICULOS DE DE CONSTRUCCIÓN Y REPARACIÓN.</t>
  </si>
  <si>
    <t>REFACCIONES ACCESORIOS Y HERRAMIENTAS</t>
  </si>
  <si>
    <t>HOJA DE TRIPLAY DE PINO DE 1.22M X 2.44M X 12MM</t>
  </si>
  <si>
    <t>HOJAS DE MDF DE 12 MM</t>
  </si>
  <si>
    <t>MADERA DE PINO  CON CORTEZA ACABADO NATURAL DIVIDIDA EN PIEZAS DE 1.20 MTS  X   0.30CM</t>
  </si>
  <si>
    <t>POLIN DE MADERA DE PINO DE 2” X 4” X 16’</t>
  </si>
  <si>
    <t>POLINES DE MADERA DE PINO  DE 4X4X16</t>
  </si>
  <si>
    <t>TABLA DE PINO DE SEGUNDA DE DE 8” X 7/8” X 8’</t>
  </si>
  <si>
    <t>1.9.8</t>
  </si>
  <si>
    <t>1.9.9</t>
  </si>
  <si>
    <t>1.9.10</t>
  </si>
  <si>
    <t>1.9.11</t>
  </si>
  <si>
    <t>1.9.12</t>
  </si>
  <si>
    <t>1.9.13</t>
  </si>
  <si>
    <t>APAGADOR DOBLE BLANCO</t>
  </si>
  <si>
    <t>CANDILES TIPO VINTAGE CON CAPACIDAD PARA 8 FOCOS</t>
  </si>
  <si>
    <t>CENTRO DE CARGA Q4</t>
  </si>
  <si>
    <t>CABLE AWG CALIBRE DE 2 X 12 USO RUDO IUSA O SIMILAR EN CALIDAD Y ESPECIFICACIONES TECNICAS. ROLLO DE 100 M</t>
  </si>
  <si>
    <t>CABLE AWG CALIBRE 3 X 14 USO RUDO IUSA O SIMILAR EN CALIDAD DE ACUERDO A LA NORMA NOM-063-SCFI-2002 CONDUCTORES - ALAMBRES DE COBRE DURO PARA USOS ELÉCTRICOS - ESPECIFICACIONES, ROLLO DE 100 M</t>
  </si>
  <si>
    <t>FOCO DE VAPOR DE SODIO  ALTA PRESION DE 150 WATTS DE ACUERDO A LA NORMA MEXICANA NMX-J-559-ANCE-2012, ILUMINACIÓN, LÁMPARAS DE VAPOR DE SODIO EN ALTA PRESIÓN, ESPECIFICACIONES</t>
  </si>
  <si>
    <t>FOCO LED DE 13W</t>
  </si>
  <si>
    <t>FOCOS TIPO VINTAGE MODELO LED 360° - 7A19LEDF27V360 DE LA MARCA TECNOLITE</t>
  </si>
  <si>
    <t>FUENTE 5 VOLT 60A300W CONMUTADA INDUSTRIAL LED PIXEL MEAN WELL</t>
  </si>
  <si>
    <t>INTERRUPTOR TERMOMAGNETICO QO 1 POLO 30 A DE ACUERDO A LA NORMA NOM-003-SCFI-2014 INTERRUPTORES DE USO GENERAL PARA INSTALACIONES ELECTRICAS, ESPECIFICACIONES Y METODOS DE PRUEBA.</t>
  </si>
  <si>
    <t>SOCKET PLÁSTICO REDONDEO DE 4"</t>
  </si>
  <si>
    <t>ARMELLA 22 X 100 MM BOLSA CON 72 PZAS</t>
  </si>
  <si>
    <t>BISAGRA DE LIBRO DE 2” X 3”</t>
  </si>
  <si>
    <t>CLAVO PARA MADERA DE 4”</t>
  </si>
  <si>
    <t>COLA DE PATO GALVANIZADA CALBRE 12, INCLUYE TORNILLERIA</t>
  </si>
  <si>
    <t>GRAPAS PARA CABLE 8MM BOLSA CON 500 PZAS BLANCAS</t>
  </si>
  <si>
    <t>LAMINA GALVANIZADA CALIBRE #16 DE 1.22 POR 2.44</t>
  </si>
  <si>
    <t>LAMINA LISA DE ACERO CALIBRE #16 DE 1.22 POR 2.44</t>
  </si>
  <si>
    <t>PIJA HEXAGONAL PUNTA DE BROCA, DE 1/4 POR 1"</t>
  </si>
  <si>
    <t>PIJA HEXAGONAL PUNTA DE BROCA, DE 1 1/2 POR 1/4"</t>
  </si>
  <si>
    <t>PIJA HEXAGONAL PUNTA DE BROCA, DE 3/4 POR 1/4"</t>
  </si>
  <si>
    <t>PIJAS PARA MADERA DE 3 “ DEL #10 BOLSA CON 500 PZAS</t>
  </si>
  <si>
    <t>PIJAS PARA MADERA DE 2” DEL #8 BOLSA CON 100 PZAS</t>
  </si>
  <si>
    <t>PIJAS PARA MADERA DE 1.5” DEL #8 BOLSA CON 100 PZAS</t>
  </si>
  <si>
    <t>PIJA PARA MADERA DE 3/4” X 8 BOLSQA CON 100 PZAS</t>
  </si>
  <si>
    <t>PIJA PARA MADERA DE 1” X 8 BOLSA CON 100 PZAS</t>
  </si>
  <si>
    <t>PIJA PARA MADERA DE 2 1/2” X 8 BOLSA CON 100 PZAS</t>
  </si>
  <si>
    <t>PUNTA BROCA EXAGONAL DE 3/8" MAGNETICA</t>
  </si>
  <si>
    <t>1.10.28</t>
  </si>
  <si>
    <t>1.10.29</t>
  </si>
  <si>
    <t>1.10.30</t>
  </si>
  <si>
    <t>1.10.31</t>
  </si>
  <si>
    <t>1.10.32</t>
  </si>
  <si>
    <t>1.10.33</t>
  </si>
  <si>
    <t>1.10.34</t>
  </si>
  <si>
    <t>1.10.35</t>
  </si>
  <si>
    <t>1.10.36</t>
  </si>
  <si>
    <t>1.10.37</t>
  </si>
  <si>
    <t>1.10.38</t>
  </si>
  <si>
    <t>1.10.39</t>
  </si>
  <si>
    <t>1.10.40</t>
  </si>
  <si>
    <t>1.10.41</t>
  </si>
  <si>
    <t>1.10.42</t>
  </si>
  <si>
    <t>1.10.43</t>
  </si>
  <si>
    <t>1.10.44</t>
  </si>
  <si>
    <t>CODO DE COBRE DE 1 1/2"x45ª</t>
  </si>
  <si>
    <t>CODO DE COBRE DE 1 1/4"x45ª</t>
  </si>
  <si>
    <t>CODO DE COBRE DE 1"x45ª</t>
  </si>
  <si>
    <t>CODO DE COBRE DE 3/4"X45º</t>
  </si>
  <si>
    <t xml:space="preserve">CODO DE COBRE DE 1/2"X45º </t>
  </si>
  <si>
    <t>CODO DE COBRE DE 1 1/2"X90º</t>
  </si>
  <si>
    <t>CODO DE COBRE DE 1 1/4"X90º</t>
  </si>
  <si>
    <t>CODO DE COBRE DE 1"X90º</t>
  </si>
  <si>
    <t>CODO DE COBRE DE 3/4"X90º</t>
  </si>
  <si>
    <t>CODO DE COBRE DE 1/2" X90º</t>
  </si>
  <si>
    <t>CODO DE PVC DE 6" X 45º DE ACUERDO A LA NORMA NMX-E-199/1-1998-SCFI INDUSTRIA DEL PLASTICO-TUBOS Y CONEXIONES-TUBOS DE POLI (CLORURO DE VINILO) (PVC) SIN PLASTIFICANTE USADOS EN LA CONSTRUCCION DE SISTEMAS SANITARIOS, ESPECIFICACIONES.</t>
  </si>
  <si>
    <t>CODO DE PVC DE 6" X 90º DE ACUERDO A LA NORMA NMX-E-199/1-1998-SCFI INDUSTRIA DEL PLASTICO-TUBOS Y CONEXIONES-TUBOS DE POLI (CLORURO DE VINILO) (PVC) SIN PLASTIFICANTE USADOS EN LA CONSTRUCCION DE SISTEMAS SANITARIOS, ESPECIFICACIONES.</t>
  </si>
  <si>
    <t>CODO DE PVC HIDRAULICO DE 1 1/2"X90ª</t>
  </si>
  <si>
    <t>CODO DE PVC HIDRAULICO 1"X90º</t>
  </si>
  <si>
    <t xml:space="preserve">PINTURA  AMARILLO Y/O BLANCO TRAFICO EN CUBETA DE 19L. COMEX 100 O SIMILAR EN CALIDAD DE ACUERDO A LA NORMA OFICIAL MEXICANA NOM-008-SSA1-1993 SALUD AMBIENTAL. PINTURAS Y BARNICES. PREPARACION DE EXTRACCIONES ACIDAS DE PINTURAS LIQUIDAS LIQUIDAS O EN POLVO PARA LA DETERMINACION DE PLOMO SOLUBLE Y OTROS METODOS, CUBETA DE 19 LTS </t>
  </si>
  <si>
    <t>REMOVEDOR DE PINTURA EN BIDON DE 20 LTS. DE ACUERDO A LA NORMA OFICIAL MEXICANA NOM-008-SSA1-1993 SALUD AMBIENTAL. PINTURAS Y BARNICES. PREPARACION DE EXTRACCIONES ACIDAS DE PINTURAS LIQUIDAS LIQUIDAS O EN POLVO PARA LA DETERMINACION DE PLOMO SOLUBLE Y OTROS METODOS</t>
  </si>
  <si>
    <t>4.22.1</t>
  </si>
  <si>
    <t>4.22.2</t>
  </si>
  <si>
    <t>4.22.3</t>
  </si>
  <si>
    <t>4.22.4</t>
  </si>
  <si>
    <t>16 %IVA</t>
  </si>
  <si>
    <t>(IMPORTE TOTAL CON LETRA)</t>
  </si>
  <si>
    <t>Costo Unitario</t>
  </si>
  <si>
    <t>Costo Unitario con letra</t>
  </si>
  <si>
    <t>"ADQUISICION DE MATERIALES PARA LA REALIZACION DE ACCIONES EN DIFERENTES ESPACIOS Y EDIFICIOS PUBLICOS DE CIUDAD ADMINISTRATIVA, ASI COMO EN DIFERENTES VIALIDADES EN LOS MUNICIPIOS DE GUADALUPE Y ZACATECAS. 2025"</t>
  </si>
  <si>
    <t>LICITACIÓN No: EA-932063953-SOP020-2025</t>
  </si>
  <si>
    <t>IMPORTE TOTAL CON LETRA</t>
  </si>
  <si>
    <t>No.</t>
  </si>
  <si>
    <t xml:space="preserve"> importe con letra</t>
  </si>
  <si>
    <t xml:space="preserve"> importe con número</t>
  </si>
  <si>
    <t>F. incio</t>
  </si>
  <si>
    <t>F. Termino</t>
  </si>
  <si>
    <t>MES 1</t>
  </si>
  <si>
    <t>MES 2</t>
  </si>
  <si>
    <t>MES 3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</si>
  <si>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</si>
  <si>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</si>
  <si>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</si>
  <si>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</si>
  <si>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</si>
  <si>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</si>
  <si>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>RESUMEN DE LOS BIENES POR PARTIDAS</t>
  </si>
  <si>
    <t>LISTADO DE BIENES</t>
  </si>
  <si>
    <t>ECONÓMICO No. 2 MC</t>
  </si>
  <si>
    <t>ECONÓMICO No. 2 ME</t>
  </si>
  <si>
    <t>ECONÓMICO No. 2 OMC</t>
  </si>
  <si>
    <t>ECONÓMICO No. 2 HRA</t>
  </si>
  <si>
    <t>PROGRAMA DE ENTREGA DE LOS BIENES</t>
  </si>
  <si>
    <t>NOTA 1: EL LUGAR Y ENTREGA DE LOS BIENES SERA CONFORME LO REQUIERA EL ÁREA SOLICITANTE EN LOS ESPACIOS Y EDIFICIOS PÚBLICOS, ASÍ COMO EN DIFERENTES VIALIDADES EN LOS MUNICIPIOS DE GUADALUPE Y ZACATECAS; DENTRO DEL PLAZO ESTABLECIDO EN EL CUADRO GENERAL DE DATOS</t>
  </si>
  <si>
    <t>NOTA 2:	"LAS MARCAS SEÑALADAS EN EL LISTADO DE BIENES A COTIZAR SON ÚNICAMENTE DE REFERENCIA POR LO QUE PODRÁN COTIZAR MARCAS SIMILARES SIEMPRE Y CUANDO ESTAS CUMPLAN CON LAS CARACTERÍSTICAS MÍNIMAS SOLICITADAS DE ACUERDO CON EL ARTÍCULO 91 DE LA LEY DE ADQUISICIONES ÚLTIMO PÁRRAFO DEL REGLAMENTO DE LA LEY DE ADQUISICIONES, ARRENDAMIENTOS Y SERVICIOS DEL ESTADO DE ZACATECAS Y SUS MUNICIPIOS.</t>
  </si>
  <si>
    <r>
      <rPr>
        <b/>
        <sz val="9"/>
        <color theme="1"/>
        <rFont val="Century Gothic"/>
        <family val="2"/>
      </rPr>
      <t>NOTA 2</t>
    </r>
    <r>
      <rPr>
        <sz val="9"/>
        <color theme="1"/>
        <rFont val="Century Gothic"/>
        <family val="2"/>
      </rPr>
      <t>:	"LAS MARCAS SEÑALADAS EN EL LISTADO DE BIENES A COTIZAR SON ÚNICAMENTE DE REFERENCIA POR LO QUE PODRÁN COTIZAR MARCAS SIMILARES SIEMPRE Y CUANDO ESTAS CUMPLAN CON LAS CARACTERÍSTICAS MÍNIMAS SOLICITADAS DE ACUERDO CON EL ARTÍCULO 91 DE LA LEY DE ADQUISICIONES ÚLTIMO PÁRRAFO DEL REGLAMENTO DE LA LEY DE ADQUISICIONES, ARRENDAMIENTOS Y SERVICIOS DEL ESTADO DE ZACATECAS Y SUS MUNICIPIOS.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</si>
</sst>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;[Red]\-&quot;$&quot;#,##0.00"/>
    <numFmt numFmtId="44" formatCode="_-&quot;$&quot;* #,##0.00_-;\-&quot;$&quot;* #,##0.00_-;_-&quot;$&quot;* &quot;-&quot;??_-;_-@_-"/>
    <numFmt numFmtId="164" formatCode="d\-mmm\-yyyy"/>
    <numFmt numFmtId="165" formatCode="[$$-80A]#,##0.00"/>
    <numFmt numFmtId="166" formatCode="_-[$$-80A]* #,##0.00_-;\-[$$-80A]* #,##0.00_-;_-[$$-80A]* &quot;-&quot;??_-;_-@_-"/>
    <numFmt numFmtId="167" formatCode="#,##0.0000"/>
    <numFmt numFmtId="168" formatCode="&quot;$&quot;#,##0.00;[Red]&quot;$&quot;#,##0.00"/>
    <numFmt numFmtId="169" formatCode="_-&quot;$&quot;* #,##0.00000_-;\-&quot;$&quot;* #,##0.00000_-;_-&quot;$&quot;* &quot;-&quot;?????_-;_-@_-"/>
    <numFmt numFmtId="170" formatCode="0.0"/>
    <numFmt numFmtId="171" formatCode="0.000"/>
    <numFmt numFmtId="172" formatCode="#,##0.00_ ;[Red]\-#,##0.00\ "/>
  </numFmts>
  <fonts count="38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20"/>
      <color theme="0" tint="-0.499984740745262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b/>
      <u val="singleAccounting"/>
      <sz val="9"/>
      <name val="Century Gothic"/>
      <family val="2"/>
    </font>
    <font>
      <b/>
      <sz val="9"/>
      <color rgb="FF000000"/>
      <name val="Century Gothic"/>
      <family val="2"/>
    </font>
    <font>
      <sz val="10"/>
      <color theme="0"/>
      <name val="Arial"/>
      <family val="2"/>
    </font>
    <font>
      <sz val="9"/>
      <color theme="0"/>
      <name val="Century Gothic"/>
      <family val="2"/>
    </font>
    <font>
      <b/>
      <sz val="11"/>
      <name val="Century Gothic"/>
      <family val="2"/>
    </font>
    <font>
      <b/>
      <sz val="10"/>
      <name val="Century Gothic"/>
      <family val="2"/>
    </font>
    <font>
      <sz val="12"/>
      <name val="Century Gothic"/>
      <family val="2"/>
    </font>
    <font>
      <b/>
      <u/>
      <sz val="9"/>
      <color theme="1"/>
      <name val="Century Gothic"/>
      <family val="2"/>
    </font>
    <font>
      <b/>
      <u/>
      <sz val="9"/>
      <name val="Century Gothic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Century Gothic"/>
      <family val="2"/>
    </font>
    <font>
      <b/>
      <sz val="12"/>
      <color theme="0"/>
      <name val="Century Gothic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b/>
      <sz val="12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Century Gothic"/>
      <family val="2"/>
    </font>
    <font>
      <sz val="7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4">
    <xf numFmtId="0" fontId="0" fillId="0" borderId="0" xfId="0"/>
    <xf numFmtId="16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4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/>
    <xf numFmtId="4" fontId="7" fillId="0" borderId="0" xfId="0" applyNumberFormat="1" applyFont="1"/>
    <xf numFmtId="165" fontId="7" fillId="0" borderId="0" xfId="0" applyNumberFormat="1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166" fontId="13" fillId="0" borderId="0" xfId="0" applyNumberFormat="1" applyFont="1" applyAlignment="1">
      <alignment horizontal="center" vertical="top"/>
    </xf>
    <xf numFmtId="166" fontId="12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/>
    </xf>
    <xf numFmtId="0" fontId="0" fillId="0" borderId="0" xfId="0" applyAlignment="1">
      <alignment vertical="top"/>
    </xf>
    <xf numFmtId="166" fontId="13" fillId="0" borderId="0" xfId="0" applyNumberFormat="1" applyFont="1"/>
    <xf numFmtId="166" fontId="15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2" fontId="13" fillId="0" borderId="0" xfId="0" applyNumberFormat="1" applyFont="1"/>
    <xf numFmtId="0" fontId="13" fillId="0" borderId="0" xfId="0" applyFont="1"/>
    <xf numFmtId="166" fontId="16" fillId="0" borderId="0" xfId="0" applyNumberFormat="1" applyFont="1"/>
    <xf numFmtId="0" fontId="12" fillId="0" borderId="0" xfId="0" applyFont="1" applyAlignment="1">
      <alignment horizontal="center" vertical="top"/>
    </xf>
    <xf numFmtId="2" fontId="11" fillId="0" borderId="0" xfId="0" applyNumberFormat="1" applyFont="1" applyAlignment="1">
      <alignment horizontal="left" vertical="center"/>
    </xf>
    <xf numFmtId="2" fontId="13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 vertical="top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horizontal="justify"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1" fillId="0" borderId="0" xfId="0" applyFont="1" applyAlignment="1">
      <alignment horizontal="right" wrapText="1"/>
    </xf>
    <xf numFmtId="166" fontId="15" fillId="0" borderId="0" xfId="0" applyNumberFormat="1" applyFont="1" applyAlignment="1">
      <alignment horizontal="right"/>
    </xf>
    <xf numFmtId="0" fontId="11" fillId="0" borderId="0" xfId="0" applyFont="1" applyAlignment="1">
      <alignment horizontal="right" vertical="center" wrapText="1"/>
    </xf>
    <xf numFmtId="166" fontId="15" fillId="0" borderId="0" xfId="0" applyNumberFormat="1" applyFont="1" applyAlignment="1">
      <alignment vertical="center"/>
    </xf>
    <xf numFmtId="0" fontId="18" fillId="0" borderId="0" xfId="1" applyFont="1"/>
    <xf numFmtId="0" fontId="19" fillId="0" borderId="0" xfId="1" applyFont="1"/>
    <xf numFmtId="166" fontId="15" fillId="0" borderId="0" xfId="1" applyNumberFormat="1" applyFont="1"/>
    <xf numFmtId="0" fontId="13" fillId="0" borderId="0" xfId="1" applyFont="1"/>
    <xf numFmtId="0" fontId="1" fillId="0" borderId="0" xfId="1"/>
    <xf numFmtId="0" fontId="17" fillId="0" borderId="0" xfId="0" applyFont="1" applyAlignment="1">
      <alignment horizontal="left" vertical="center" wrapText="1"/>
    </xf>
    <xf numFmtId="164" fontId="3" fillId="0" borderId="0" xfId="1" applyNumberFormat="1" applyFont="1"/>
    <xf numFmtId="0" fontId="3" fillId="0" borderId="0" xfId="1" applyFont="1"/>
    <xf numFmtId="0" fontId="14" fillId="0" borderId="0" xfId="1" applyFont="1"/>
    <xf numFmtId="0" fontId="14" fillId="0" borderId="0" xfId="1" applyFont="1" applyAlignment="1">
      <alignment vertical="top"/>
    </xf>
    <xf numFmtId="0" fontId="14" fillId="0" borderId="0" xfId="1" applyFont="1" applyAlignment="1">
      <alignment horizontal="justify" vertical="top"/>
    </xf>
    <xf numFmtId="167" fontId="14" fillId="0" borderId="0" xfId="1" applyNumberFormat="1" applyFont="1" applyAlignment="1">
      <alignment horizontal="right" vertical="top"/>
    </xf>
    <xf numFmtId="168" fontId="14" fillId="0" borderId="0" xfId="1" applyNumberFormat="1" applyFont="1" applyAlignment="1">
      <alignment horizontal="right" vertical="top"/>
    </xf>
    <xf numFmtId="168" fontId="6" fillId="0" borderId="0" xfId="1" applyNumberFormat="1" applyFont="1" applyAlignment="1">
      <alignment horizontal="right" vertical="top"/>
    </xf>
    <xf numFmtId="0" fontId="21" fillId="0" borderId="3" xfId="1" applyFont="1" applyBorder="1" applyAlignment="1">
      <alignment horizontal="center" vertical="top"/>
    </xf>
    <xf numFmtId="0" fontId="14" fillId="0" borderId="4" xfId="1" applyFont="1" applyBorder="1" applyAlignment="1">
      <alignment vertical="top"/>
    </xf>
    <xf numFmtId="167" fontId="14" fillId="0" borderId="4" xfId="1" applyNumberFormat="1" applyFont="1" applyBorder="1" applyAlignment="1">
      <alignment horizontal="right" vertical="top"/>
    </xf>
    <xf numFmtId="168" fontId="14" fillId="0" borderId="4" xfId="1" applyNumberFormat="1" applyFont="1" applyBorder="1" applyAlignment="1">
      <alignment horizontal="right" vertical="top"/>
    </xf>
    <xf numFmtId="0" fontId="1" fillId="0" borderId="4" xfId="1" applyBorder="1"/>
    <xf numFmtId="44" fontId="1" fillId="0" borderId="5" xfId="1" applyNumberFormat="1" applyBorder="1"/>
    <xf numFmtId="0" fontId="21" fillId="0" borderId="7" xfId="1" applyFont="1" applyBorder="1" applyAlignment="1">
      <alignment vertical="top"/>
    </xf>
    <xf numFmtId="0" fontId="14" fillId="0" borderId="7" xfId="1" applyFont="1" applyBorder="1" applyAlignment="1">
      <alignment horizontal="justify" vertical="top"/>
    </xf>
    <xf numFmtId="0" fontId="14" fillId="0" borderId="7" xfId="1" applyFont="1" applyBorder="1" applyAlignment="1">
      <alignment vertical="top"/>
    </xf>
    <xf numFmtId="167" fontId="14" fillId="0" borderId="7" xfId="1" applyNumberFormat="1" applyFont="1" applyBorder="1" applyAlignment="1">
      <alignment horizontal="right" vertical="top"/>
    </xf>
    <xf numFmtId="168" fontId="14" fillId="0" borderId="7" xfId="1" applyNumberFormat="1" applyFont="1" applyBorder="1" applyAlignment="1">
      <alignment horizontal="right" vertical="top"/>
    </xf>
    <xf numFmtId="0" fontId="1" fillId="0" borderId="7" xfId="1" applyBorder="1"/>
    <xf numFmtId="44" fontId="1" fillId="0" borderId="8" xfId="1" applyNumberFormat="1" applyBorder="1"/>
    <xf numFmtId="2" fontId="21" fillId="0" borderId="0" xfId="1" applyNumberFormat="1" applyFont="1" applyAlignment="1">
      <alignment vertical="top"/>
    </xf>
    <xf numFmtId="44" fontId="1" fillId="0" borderId="10" xfId="1" applyNumberFormat="1" applyBorder="1"/>
    <xf numFmtId="0" fontId="21" fillId="0" borderId="0" xfId="1" applyFont="1" applyAlignment="1">
      <alignment vertical="top"/>
    </xf>
    <xf numFmtId="44" fontId="1" fillId="0" borderId="13" xfId="1" applyNumberFormat="1" applyBorder="1"/>
    <xf numFmtId="0" fontId="21" fillId="0" borderId="4" xfId="1" applyFont="1" applyBorder="1" applyAlignment="1">
      <alignment vertical="top"/>
    </xf>
    <xf numFmtId="0" fontId="14" fillId="0" borderId="4" xfId="1" applyFont="1" applyBorder="1" applyAlignment="1">
      <alignment horizontal="justify" vertical="top"/>
    </xf>
    <xf numFmtId="0" fontId="21" fillId="0" borderId="7" xfId="1" applyFont="1" applyBorder="1" applyAlignment="1">
      <alignment horizontal="left" vertical="top"/>
    </xf>
    <xf numFmtId="0" fontId="5" fillId="0" borderId="7" xfId="1" applyFont="1" applyBorder="1" applyAlignment="1">
      <alignment vertical="top"/>
    </xf>
    <xf numFmtId="167" fontId="5" fillId="0" borderId="7" xfId="1" applyNumberFormat="1" applyFont="1" applyBorder="1" applyAlignment="1">
      <alignment horizontal="right" vertical="top"/>
    </xf>
    <xf numFmtId="168" fontId="5" fillId="0" borderId="7" xfId="1" applyNumberFormat="1" applyFont="1" applyBorder="1" applyAlignment="1">
      <alignment horizontal="right" vertical="top"/>
    </xf>
    <xf numFmtId="0" fontId="21" fillId="0" borderId="0" xfId="1" applyFont="1" applyAlignment="1">
      <alignment horizontal="left" vertical="top"/>
    </xf>
    <xf numFmtId="0" fontId="5" fillId="0" borderId="0" xfId="1" applyFont="1" applyAlignment="1">
      <alignment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0" fontId="21" fillId="0" borderId="12" xfId="1" applyFont="1" applyBorder="1" applyAlignment="1">
      <alignment horizontal="left" vertical="top"/>
    </xf>
    <xf numFmtId="0" fontId="1" fillId="0" borderId="12" xfId="1" applyBorder="1"/>
    <xf numFmtId="0" fontId="5" fillId="0" borderId="12" xfId="1" applyFont="1" applyBorder="1" applyAlignment="1">
      <alignment vertical="top"/>
    </xf>
    <xf numFmtId="167" fontId="5" fillId="0" borderId="12" xfId="1" applyNumberFormat="1" applyFont="1" applyBorder="1" applyAlignment="1">
      <alignment horizontal="right" vertical="top"/>
    </xf>
    <xf numFmtId="168" fontId="5" fillId="0" borderId="12" xfId="1" applyNumberFormat="1" applyFont="1" applyBorder="1" applyAlignment="1">
      <alignment horizontal="right" vertical="top"/>
    </xf>
    <xf numFmtId="0" fontId="13" fillId="0" borderId="0" xfId="1" applyFont="1" applyAlignment="1">
      <alignment vertical="top"/>
    </xf>
    <xf numFmtId="0" fontId="22" fillId="0" borderId="0" xfId="1" applyFont="1" applyAlignment="1">
      <alignment horizontal="justify" vertical="top"/>
    </xf>
    <xf numFmtId="0" fontId="22" fillId="0" borderId="0" xfId="1" applyFont="1" applyAlignment="1">
      <alignment horizontal="center" vertical="top"/>
    </xf>
    <xf numFmtId="167" fontId="22" fillId="0" borderId="0" xfId="1" applyNumberFormat="1" applyFont="1" applyAlignment="1">
      <alignment horizontal="right" vertical="top"/>
    </xf>
    <xf numFmtId="168" fontId="22" fillId="0" borderId="0" xfId="1" applyNumberFormat="1" applyFont="1" applyAlignment="1">
      <alignment horizontal="right" vertical="top"/>
    </xf>
    <xf numFmtId="166" fontId="6" fillId="0" borderId="0" xfId="1" applyNumberFormat="1" applyFont="1" applyAlignment="1">
      <alignment horizontal="right" vertical="top"/>
    </xf>
    <xf numFmtId="44" fontId="1" fillId="0" borderId="0" xfId="1" applyNumberFormat="1"/>
    <xf numFmtId="166" fontId="21" fillId="0" borderId="0" xfId="1" applyNumberFormat="1" applyFont="1" applyAlignment="1">
      <alignment horizontal="right" vertical="top"/>
    </xf>
    <xf numFmtId="0" fontId="20" fillId="0" borderId="0" xfId="1" applyFont="1" applyAlignment="1">
      <alignment horizontal="center" vertical="center" wrapText="1"/>
    </xf>
    <xf numFmtId="166" fontId="21" fillId="0" borderId="0" xfId="1" applyNumberFormat="1" applyFont="1" applyAlignment="1">
      <alignment horizontal="right" vertical="center"/>
    </xf>
    <xf numFmtId="0" fontId="6" fillId="0" borderId="0" xfId="1" applyFont="1"/>
    <xf numFmtId="166" fontId="21" fillId="0" borderId="14" xfId="1" applyNumberFormat="1" applyFont="1" applyBorder="1" applyAlignment="1">
      <alignment vertical="center"/>
    </xf>
    <xf numFmtId="166" fontId="21" fillId="0" borderId="0" xfId="1" applyNumberFormat="1" applyFont="1" applyAlignment="1">
      <alignment vertical="center"/>
    </xf>
    <xf numFmtId="0" fontId="3" fillId="0" borderId="0" xfId="0" applyFont="1" applyAlignment="1">
      <alignment horizontal="center" vertical="top"/>
    </xf>
    <xf numFmtId="2" fontId="21" fillId="0" borderId="15" xfId="1" applyNumberFormat="1" applyFont="1" applyBorder="1" applyAlignment="1">
      <alignment vertical="top"/>
    </xf>
    <xf numFmtId="169" fontId="1" fillId="0" borderId="0" xfId="1" applyNumberFormat="1"/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vertical="top"/>
    </xf>
    <xf numFmtId="170" fontId="2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171" fontId="2" fillId="0" borderId="0" xfId="0" applyNumberFormat="1" applyFont="1" applyAlignment="1">
      <alignment horizontal="center" vertical="top"/>
    </xf>
    <xf numFmtId="0" fontId="25" fillId="0" borderId="0" xfId="1" applyFont="1"/>
    <xf numFmtId="0" fontId="2" fillId="0" borderId="0" xfId="1" applyFont="1"/>
    <xf numFmtId="44" fontId="21" fillId="0" borderId="7" xfId="1" applyNumberFormat="1" applyFont="1" applyBorder="1" applyAlignment="1">
      <alignment horizontal="right" vertical="top"/>
    </xf>
    <xf numFmtId="44" fontId="21" fillId="0" borderId="0" xfId="1" applyNumberFormat="1" applyFont="1" applyAlignment="1">
      <alignment horizontal="right" vertical="top"/>
    </xf>
    <xf numFmtId="44" fontId="21" fillId="0" borderId="4" xfId="1" applyNumberFormat="1" applyFont="1" applyBorder="1" applyAlignment="1">
      <alignment horizontal="right" vertical="top"/>
    </xf>
    <xf numFmtId="166" fontId="21" fillId="0" borderId="4" xfId="1" applyNumberFormat="1" applyFont="1" applyBorder="1" applyAlignment="1">
      <alignment horizontal="right"/>
    </xf>
    <xf numFmtId="166" fontId="21" fillId="0" borderId="7" xfId="1" applyNumberFormat="1" applyFont="1" applyBorder="1" applyAlignment="1">
      <alignment horizontal="right"/>
    </xf>
    <xf numFmtId="166" fontId="21" fillId="0" borderId="0" xfId="1" applyNumberFormat="1" applyFont="1" applyAlignment="1">
      <alignment horizontal="right"/>
    </xf>
    <xf numFmtId="166" fontId="21" fillId="0" borderId="12" xfId="1" applyNumberFormat="1" applyFont="1" applyBorder="1" applyAlignment="1">
      <alignment horizontal="right"/>
    </xf>
    <xf numFmtId="0" fontId="15" fillId="0" borderId="0" xfId="0" applyFont="1"/>
    <xf numFmtId="0" fontId="0" fillId="0" borderId="0" xfId="0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2" fontId="13" fillId="0" borderId="0" xfId="0" applyNumberFormat="1" applyFont="1" applyProtection="1"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 vertical="top"/>
      <protection locked="0"/>
    </xf>
    <xf numFmtId="0" fontId="11" fillId="0" borderId="0" xfId="0" applyFont="1" applyAlignment="1" applyProtection="1">
      <alignment horizontal="right" vertical="center" wrapText="1"/>
      <protection locked="0"/>
    </xf>
    <xf numFmtId="166" fontId="13" fillId="0" borderId="0" xfId="0" applyNumberFormat="1" applyFont="1" applyProtection="1">
      <protection locked="0"/>
    </xf>
    <xf numFmtId="166" fontId="16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165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2" fontId="12" fillId="0" borderId="0" xfId="0" applyNumberFormat="1" applyFont="1" applyAlignment="1" applyProtection="1">
      <alignment horizontal="center" vertical="top"/>
      <protection locked="0"/>
    </xf>
    <xf numFmtId="166" fontId="12" fillId="0" borderId="0" xfId="0" applyNumberFormat="1" applyFont="1" applyAlignment="1" applyProtection="1">
      <alignment horizontal="center" vertical="top"/>
      <protection locked="0"/>
    </xf>
    <xf numFmtId="0" fontId="15" fillId="0" borderId="0" xfId="1" applyFont="1" applyAlignment="1">
      <alignment horizontal="right"/>
    </xf>
    <xf numFmtId="0" fontId="26" fillId="0" borderId="0" xfId="0" applyFont="1" applyAlignment="1">
      <alignment horizontal="right"/>
    </xf>
    <xf numFmtId="0" fontId="27" fillId="2" borderId="2" xfId="0" applyFont="1" applyFill="1" applyBorder="1" applyAlignment="1">
      <alignment horizontal="center" vertical="top"/>
    </xf>
    <xf numFmtId="0" fontId="27" fillId="2" borderId="16" xfId="0" applyFont="1" applyFill="1" applyBorder="1" applyAlignment="1">
      <alignment horizontal="center" vertical="top"/>
    </xf>
    <xf numFmtId="0" fontId="27" fillId="2" borderId="17" xfId="0" applyFont="1" applyFill="1" applyBorder="1" applyAlignment="1">
      <alignment horizontal="center" vertical="top"/>
    </xf>
    <xf numFmtId="0" fontId="20" fillId="0" borderId="0" xfId="0" applyFont="1"/>
    <xf numFmtId="0" fontId="6" fillId="0" borderId="0" xfId="1" applyFont="1" applyAlignment="1">
      <alignment horizontal="right"/>
    </xf>
    <xf numFmtId="0" fontId="21" fillId="0" borderId="0" xfId="1" applyFont="1" applyAlignment="1">
      <alignment horizontal="right"/>
    </xf>
    <xf numFmtId="0" fontId="28" fillId="2" borderId="0" xfId="1" applyFont="1" applyFill="1" applyAlignment="1">
      <alignment horizontal="center"/>
    </xf>
    <xf numFmtId="0" fontId="29" fillId="2" borderId="0" xfId="1" applyFont="1" applyFill="1" applyAlignment="1">
      <alignment horizontal="center"/>
    </xf>
    <xf numFmtId="0" fontId="27" fillId="2" borderId="17" xfId="1" applyFont="1" applyFill="1" applyBorder="1" applyAlignment="1">
      <alignment horizontal="center" vertical="top"/>
    </xf>
    <xf numFmtId="165" fontId="27" fillId="2" borderId="18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3" fontId="31" fillId="2" borderId="20" xfId="1" applyNumberFormat="1" applyFont="1" applyFill="1" applyBorder="1" applyAlignment="1">
      <alignment horizontal="center" vertical="center"/>
    </xf>
    <xf numFmtId="2" fontId="3" fillId="0" borderId="0" xfId="1" applyNumberFormat="1" applyFont="1" applyAlignment="1">
      <alignment horizontal="right" vertical="top"/>
    </xf>
    <xf numFmtId="14" fontId="3" fillId="0" borderId="0" xfId="1" applyNumberFormat="1" applyFont="1" applyAlignment="1">
      <alignment horizontal="right" vertical="top"/>
    </xf>
    <xf numFmtId="168" fontId="35" fillId="3" borderId="0" xfId="1" applyNumberFormat="1" applyFont="1" applyFill="1" applyAlignment="1">
      <alignment horizontal="right" vertical="top"/>
    </xf>
    <xf numFmtId="4" fontId="3" fillId="0" borderId="0" xfId="1" applyNumberFormat="1" applyFont="1" applyAlignment="1">
      <alignment horizontal="right" vertical="top"/>
    </xf>
    <xf numFmtId="168" fontId="14" fillId="3" borderId="0" xfId="1" applyNumberFormat="1" applyFont="1" applyFill="1" applyAlignment="1">
      <alignment horizontal="right" vertical="top"/>
    </xf>
    <xf numFmtId="0" fontId="36" fillId="0" borderId="0" xfId="0" applyFont="1"/>
    <xf numFmtId="0" fontId="21" fillId="0" borderId="0" xfId="1" applyFont="1" applyAlignment="1">
      <alignment vertical="center"/>
    </xf>
    <xf numFmtId="0" fontId="20" fillId="3" borderId="0" xfId="0" applyFont="1" applyFill="1"/>
    <xf numFmtId="0" fontId="12" fillId="0" borderId="0" xfId="0" applyFont="1" applyAlignment="1" applyProtection="1">
      <alignment horizontal="justify" vertical="top" wrapText="1"/>
      <protection locked="0"/>
    </xf>
    <xf numFmtId="0" fontId="23" fillId="4" borderId="0" xfId="0" applyFont="1" applyFill="1" applyAlignment="1">
      <alignment horizontal="center" wrapText="1"/>
    </xf>
    <xf numFmtId="0" fontId="24" fillId="4" borderId="0" xfId="0" applyFont="1" applyFill="1" applyAlignment="1">
      <alignment horizontal="center"/>
    </xf>
    <xf numFmtId="0" fontId="24" fillId="4" borderId="0" xfId="0" applyFont="1" applyFill="1" applyAlignment="1" applyProtection="1">
      <alignment horizontal="center"/>
      <protection locked="0"/>
    </xf>
    <xf numFmtId="0" fontId="30" fillId="2" borderId="0" xfId="0" applyFont="1" applyFill="1" applyAlignment="1">
      <alignment horizontal="right"/>
    </xf>
    <xf numFmtId="0" fontId="32" fillId="0" borderId="0" xfId="0" applyFont="1" applyAlignment="1">
      <alignment horizontal="center" vertical="top"/>
    </xf>
    <xf numFmtId="8" fontId="33" fillId="0" borderId="0" xfId="0" applyNumberFormat="1" applyFont="1" applyAlignment="1">
      <alignment horizontal="center" vertical="top"/>
    </xf>
    <xf numFmtId="172" fontId="33" fillId="0" borderId="0" xfId="0" applyNumberFormat="1" applyFont="1" applyAlignment="1">
      <alignment horizontal="right" vertical="top"/>
    </xf>
    <xf numFmtId="172" fontId="34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8" fontId="2" fillId="0" borderId="0" xfId="0" applyNumberFormat="1" applyFont="1" applyAlignment="1">
      <alignment horizontal="center" vertical="top"/>
    </xf>
    <xf numFmtId="172" fontId="2" fillId="0" borderId="0" xfId="0" applyNumberFormat="1" applyFont="1" applyAlignment="1">
      <alignment horizontal="right" vertical="top"/>
    </xf>
    <xf numFmtId="0" fontId="21" fillId="0" borderId="21" xfId="1" applyFont="1" applyBorder="1" applyAlignment="1">
      <alignment horizontal="center" vertical="top"/>
    </xf>
    <xf numFmtId="0" fontId="21" fillId="0" borderId="22" xfId="1" applyFont="1" applyBorder="1" applyAlignment="1">
      <alignment vertical="top"/>
    </xf>
    <xf numFmtId="0" fontId="14" fillId="0" borderId="23" xfId="1" applyFont="1" applyBorder="1" applyAlignment="1">
      <alignment horizontal="justify" vertical="top"/>
    </xf>
    <xf numFmtId="0" fontId="14" fillId="0" borderId="23" xfId="1" applyFont="1" applyBorder="1" applyAlignment="1">
      <alignment vertical="top"/>
    </xf>
    <xf numFmtId="167" fontId="14" fillId="0" borderId="23" xfId="1" applyNumberFormat="1" applyFont="1" applyBorder="1" applyAlignment="1">
      <alignment horizontal="right" vertical="top"/>
    </xf>
    <xf numFmtId="168" fontId="14" fillId="0" borderId="23" xfId="1" applyNumberFormat="1" applyFont="1" applyBorder="1" applyAlignment="1">
      <alignment horizontal="right" vertical="top"/>
    </xf>
    <xf numFmtId="0" fontId="21" fillId="0" borderId="24" xfId="1" applyFont="1" applyBorder="1" applyAlignment="1">
      <alignment vertical="top"/>
    </xf>
    <xf numFmtId="0" fontId="14" fillId="0" borderId="14" xfId="1" applyFont="1" applyBorder="1" applyAlignment="1">
      <alignment horizontal="justify" vertical="top"/>
    </xf>
    <xf numFmtId="0" fontId="14" fillId="0" borderId="14" xfId="1" applyFont="1" applyBorder="1" applyAlignment="1">
      <alignment vertical="top"/>
    </xf>
    <xf numFmtId="167" fontId="14" fillId="0" borderId="14" xfId="1" applyNumberFormat="1" applyFont="1" applyBorder="1" applyAlignment="1">
      <alignment horizontal="right" vertical="top"/>
    </xf>
    <xf numFmtId="168" fontId="14" fillId="0" borderId="14" xfId="1" applyNumberFormat="1" applyFont="1" applyBorder="1" applyAlignment="1">
      <alignment horizontal="right" vertical="top"/>
    </xf>
    <xf numFmtId="0" fontId="21" fillId="0" borderId="25" xfId="1" applyFont="1" applyBorder="1" applyAlignment="1">
      <alignment vertical="top"/>
    </xf>
    <xf numFmtId="0" fontId="21" fillId="0" borderId="26" xfId="1" applyFont="1" applyBorder="1" applyAlignment="1">
      <alignment vertical="top"/>
    </xf>
    <xf numFmtId="0" fontId="21" fillId="0" borderId="15" xfId="1" applyFont="1" applyBorder="1" applyAlignment="1">
      <alignment horizontal="left" vertical="top"/>
    </xf>
    <xf numFmtId="0" fontId="21" fillId="0" borderId="24" xfId="1" applyFont="1" applyBorder="1" applyAlignment="1">
      <alignment horizontal="left" vertical="top"/>
    </xf>
    <xf numFmtId="0" fontId="21" fillId="0" borderId="14" xfId="1" applyFont="1" applyBorder="1" applyAlignment="1">
      <alignment horizontal="left" vertical="top"/>
    </xf>
    <xf numFmtId="0" fontId="5" fillId="0" borderId="14" xfId="1" applyFont="1" applyBorder="1" applyAlignment="1">
      <alignment vertical="top"/>
    </xf>
    <xf numFmtId="167" fontId="5" fillId="0" borderId="14" xfId="1" applyNumberFormat="1" applyFont="1" applyBorder="1" applyAlignment="1">
      <alignment horizontal="right" vertical="top"/>
    </xf>
    <xf numFmtId="168" fontId="5" fillId="0" borderId="14" xfId="1" applyNumberFormat="1" applyFont="1" applyBorder="1" applyAlignment="1">
      <alignment horizontal="right" vertical="top"/>
    </xf>
    <xf numFmtId="0" fontId="36" fillId="0" borderId="0" xfId="0" applyFont="1" applyAlignment="1">
      <alignment horizontal="left"/>
    </xf>
    <xf numFmtId="0" fontId="20" fillId="0" borderId="0" xfId="0" applyFont="1" applyAlignment="1">
      <alignment horizontal="center" vertical="top" wrapText="1"/>
    </xf>
    <xf numFmtId="0" fontId="21" fillId="0" borderId="0" xfId="1" applyFont="1" applyAlignment="1">
      <alignment horizontal="right" vertical="center"/>
    </xf>
    <xf numFmtId="0" fontId="20" fillId="0" borderId="0" xfId="1" applyFont="1" applyAlignment="1">
      <alignment horizontal="center" vertical="center" wrapText="1"/>
    </xf>
    <xf numFmtId="0" fontId="29" fillId="2" borderId="0" xfId="1" applyFont="1" applyFill="1" applyAlignment="1">
      <alignment horizontal="center"/>
    </xf>
    <xf numFmtId="0" fontId="21" fillId="0" borderId="6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4" xfId="1" applyFont="1" applyBorder="1" applyAlignment="1">
      <alignment horizontal="left" vertical="top"/>
    </xf>
    <xf numFmtId="0" fontId="21" fillId="0" borderId="11" xfId="1" applyFont="1" applyBorder="1" applyAlignment="1">
      <alignment horizontal="center" vertical="center"/>
    </xf>
    <xf numFmtId="0" fontId="21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20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8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right" vertical="center" wrapText="1"/>
    </xf>
    <xf numFmtId="164" fontId="30" fillId="3" borderId="0" xfId="1" applyNumberFormat="1" applyFont="1" applyFill="1" applyAlignment="1">
      <alignment horizontal="center"/>
    </xf>
    <xf numFmtId="164" fontId="30" fillId="2" borderId="0" xfId="1" applyNumberFormat="1" applyFont="1" applyFill="1" applyAlignment="1">
      <alignment horizontal="center"/>
    </xf>
    <xf numFmtId="0" fontId="30" fillId="2" borderId="19" xfId="1" applyFont="1" applyFill="1" applyBorder="1" applyAlignment="1">
      <alignment horizontal="center"/>
    </xf>
    <xf numFmtId="0" fontId="21" fillId="0" borderId="0" xfId="1" applyFont="1" applyAlignment="1">
      <alignment horizontal="center"/>
    </xf>
    <xf numFmtId="0" fontId="21" fillId="0" borderId="21" xfId="1" applyFont="1" applyBorder="1" applyAlignment="1">
      <alignment horizontal="center" vertical="center"/>
    </xf>
    <xf numFmtId="0" fontId="13" fillId="0" borderId="0" xfId="1" applyFont="1" applyAlignment="1">
      <alignment horizontal="center" vertical="top" wrapText="1"/>
    </xf>
    <xf numFmtId="0" fontId="12" fillId="5" borderId="0" xfId="0" applyFont="1" applyFill="1" applyAlignment="1">
      <alignment horizontal="justify" vertical="top"/>
    </xf>
    <xf numFmtId="0" fontId="13" fillId="5" borderId="0" xfId="0" applyFont="1" applyFill="1" applyAlignment="1">
      <alignment horizontal="justify" vertical="top" wrapText="1"/>
    </xf>
    <xf numFmtId="0" fontId="13" fillId="5" borderId="0" xfId="0" applyFont="1" applyFill="1" applyAlignment="1">
      <alignment horizontal="justify" vertical="top"/>
    </xf>
    <xf numFmtId="0" fontId="12" fillId="5" borderId="0" xfId="0" applyFont="1" applyFill="1" applyAlignment="1" applyProtection="1">
      <alignment horizontal="justify" vertical="top" wrapText="1"/>
      <protection locked="0"/>
    </xf>
    <xf numFmtId="0" fontId="13" fillId="5" borderId="0" xfId="1" applyFont="1" applyFill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527051</xdr:colOff>
      <xdr:row>6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1" y="0"/>
          <a:ext cx="8928100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1228725</xdr:colOff>
      <xdr:row>3</xdr:row>
      <xdr:rowOff>266700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9515475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1222375</xdr:colOff>
      <xdr:row>3</xdr:row>
      <xdr:rowOff>171451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1"/>
          <a:ext cx="9515475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1222375</xdr:colOff>
      <xdr:row>3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9515475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1228725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9515475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24</xdr:col>
      <xdr:colOff>120651</xdr:colOff>
      <xdr:row>6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1" y="0"/>
          <a:ext cx="891540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A1:I35"/>
  <sheetViews>
    <sheetView zoomScaleNormal="100" zoomScaleSheetLayoutView="150" workbookViewId="0">
      <selection activeCell="C24" sqref="C24"/>
    </sheetView>
  </sheetViews>
  <sheetFormatPr baseColWidth="10" defaultColWidth="11.44140625" defaultRowHeight="13.2" x14ac:dyDescent="0.25"/>
  <cols>
    <col min="1" max="1" width="5" style="53" customWidth="1"/>
    <col min="2" max="2" width="11.44140625" style="53"/>
    <col min="3" max="3" width="32.33203125" style="53" customWidth="1"/>
    <col min="4" max="4" width="6.5546875" style="53" customWidth="1"/>
    <col min="5" max="5" width="4.33203125" style="53" customWidth="1"/>
    <col min="6" max="6" width="12.5546875" style="53" customWidth="1"/>
    <col min="7" max="7" width="25.109375" style="53" customWidth="1"/>
    <col min="8" max="8" width="2.6640625" style="53" customWidth="1"/>
    <col min="9" max="9" width="25.88671875" style="53" customWidth="1"/>
    <col min="10" max="16384" width="11.44140625" style="53"/>
  </cols>
  <sheetData>
    <row r="1" spans="1:9" x14ac:dyDescent="0.25">
      <c r="A1" s="55"/>
      <c r="B1" s="55"/>
      <c r="C1" s="56"/>
      <c r="D1" s="56"/>
      <c r="E1" s="56"/>
      <c r="F1" s="56"/>
      <c r="G1" s="56"/>
    </row>
    <row r="2" spans="1:9" x14ac:dyDescent="0.25">
      <c r="A2" s="55"/>
      <c r="B2" s="55"/>
      <c r="C2" s="56"/>
      <c r="D2" s="56"/>
      <c r="E2" s="56"/>
      <c r="F2" s="56"/>
      <c r="G2" s="56"/>
    </row>
    <row r="3" spans="1:9" x14ac:dyDescent="0.25">
      <c r="A3" s="55"/>
      <c r="B3" s="55"/>
      <c r="C3" s="56"/>
      <c r="D3" s="56"/>
      <c r="E3" s="56"/>
      <c r="F3" s="56"/>
      <c r="G3" s="56"/>
    </row>
    <row r="4" spans="1:9" x14ac:dyDescent="0.25">
      <c r="A4" s="55"/>
      <c r="B4" s="55"/>
      <c r="C4" s="56"/>
      <c r="D4" s="56"/>
      <c r="E4" s="56"/>
      <c r="F4" s="56"/>
      <c r="G4" s="56"/>
    </row>
    <row r="5" spans="1:9" x14ac:dyDescent="0.25">
      <c r="A5" s="55"/>
      <c r="B5" s="55"/>
      <c r="C5" s="56"/>
      <c r="D5" s="56"/>
      <c r="E5" s="56"/>
      <c r="F5" s="56"/>
      <c r="G5" s="56"/>
    </row>
    <row r="6" spans="1:9" x14ac:dyDescent="0.25">
      <c r="A6" s="55"/>
      <c r="B6" s="55"/>
      <c r="C6" s="56"/>
      <c r="D6" s="56"/>
      <c r="E6" s="56"/>
      <c r="F6" s="56"/>
      <c r="G6" s="56"/>
    </row>
    <row r="7" spans="1:9" x14ac:dyDescent="0.25">
      <c r="A7" s="55"/>
      <c r="B7" s="55"/>
      <c r="C7" s="56"/>
      <c r="D7" s="56"/>
      <c r="E7" s="56"/>
      <c r="F7" s="56"/>
      <c r="G7" s="56"/>
    </row>
    <row r="8" spans="1:9" x14ac:dyDescent="0.25">
      <c r="A8" s="55"/>
      <c r="B8" s="55"/>
      <c r="C8" s="56"/>
      <c r="D8" s="56"/>
      <c r="E8" s="56"/>
      <c r="F8" s="56"/>
      <c r="G8" s="56"/>
    </row>
    <row r="9" spans="1:9" ht="13.8" x14ac:dyDescent="0.25">
      <c r="A9" s="149" t="s">
        <v>663</v>
      </c>
      <c r="B9" s="2"/>
      <c r="C9" s="2"/>
      <c r="D9" s="3"/>
      <c r="E9" s="4"/>
      <c r="F9" s="4"/>
      <c r="G9" s="5"/>
    </row>
    <row r="10" spans="1:9" ht="36.75" customHeight="1" x14ac:dyDescent="0.25">
      <c r="A10" s="7"/>
      <c r="B10" s="198" t="s">
        <v>662</v>
      </c>
      <c r="C10" s="198"/>
      <c r="D10" s="198"/>
      <c r="E10" s="198"/>
      <c r="F10" s="198"/>
      <c r="G10" s="198"/>
      <c r="H10" s="198"/>
      <c r="I10" s="198"/>
    </row>
    <row r="11" spans="1:9" ht="12" customHeight="1" x14ac:dyDescent="0.25">
      <c r="A11" s="57"/>
      <c r="B11" s="200" t="s">
        <v>679</v>
      </c>
      <c r="C11" s="200"/>
      <c r="D11" s="200"/>
      <c r="E11" s="200"/>
      <c r="F11" s="200"/>
      <c r="G11" s="200"/>
    </row>
    <row r="12" spans="1:9" ht="12" customHeight="1" x14ac:dyDescent="0.25">
      <c r="A12" s="57"/>
      <c r="B12" s="200"/>
      <c r="C12" s="200"/>
      <c r="D12" s="200"/>
      <c r="E12" s="200"/>
      <c r="F12" s="200"/>
      <c r="G12" s="200"/>
    </row>
    <row r="13" spans="1:9" ht="5.25" customHeight="1" x14ac:dyDescent="0.25">
      <c r="A13" s="57"/>
      <c r="B13" s="57"/>
      <c r="C13" s="57"/>
      <c r="D13" s="57"/>
      <c r="E13" s="57"/>
      <c r="F13" s="57"/>
      <c r="G13" s="57"/>
    </row>
    <row r="14" spans="1:9" ht="15" x14ac:dyDescent="0.25">
      <c r="A14" s="152" t="s">
        <v>665</v>
      </c>
      <c r="B14" s="201" t="s">
        <v>2</v>
      </c>
      <c r="C14" s="201"/>
      <c r="D14" s="152"/>
      <c r="E14" s="152"/>
      <c r="F14" s="152"/>
      <c r="G14" s="153" t="s">
        <v>666</v>
      </c>
      <c r="H14" s="153"/>
      <c r="I14" s="153" t="s">
        <v>667</v>
      </c>
    </row>
    <row r="15" spans="1:9" ht="13.8" thickBot="1" x14ac:dyDescent="0.3">
      <c r="A15" s="58"/>
      <c r="B15" s="58"/>
      <c r="C15" s="59"/>
      <c r="D15" s="58"/>
      <c r="E15" s="60"/>
      <c r="F15" s="61"/>
      <c r="G15" s="62"/>
    </row>
    <row r="16" spans="1:9" x14ac:dyDescent="0.25">
      <c r="A16" s="202" t="s">
        <v>376</v>
      </c>
      <c r="B16" s="69" t="s">
        <v>577</v>
      </c>
      <c r="C16" s="70"/>
      <c r="D16" s="71"/>
      <c r="E16" s="72"/>
      <c r="F16" s="73"/>
      <c r="G16" s="119"/>
      <c r="H16" s="74"/>
      <c r="I16" s="75">
        <f t="shared" ref="I16:I26" si="0">G16*1.16</f>
        <v>0</v>
      </c>
    </row>
    <row r="17" spans="1:9" x14ac:dyDescent="0.25">
      <c r="A17" s="203"/>
      <c r="B17" s="109" t="str">
        <f>'ECO 2 P1 MC'!B22</f>
        <v>CEMENTO Y PRODUCTOS DE CONCRETO</v>
      </c>
      <c r="C17" s="59"/>
      <c r="D17" s="58"/>
      <c r="E17" s="60"/>
      <c r="F17" s="61"/>
      <c r="G17" s="120"/>
      <c r="H17" s="110"/>
      <c r="I17" s="77">
        <f>G17*1.16</f>
        <v>0</v>
      </c>
    </row>
    <row r="18" spans="1:9" x14ac:dyDescent="0.25">
      <c r="A18" s="203"/>
      <c r="B18" s="76" t="str">
        <f>'ECO 2 P1 MC'!B31</f>
        <v>CAL, YESO Y PRODUCTOS DE YESO</v>
      </c>
      <c r="C18" s="59"/>
      <c r="D18" s="58"/>
      <c r="E18" s="60"/>
      <c r="F18" s="61"/>
      <c r="G18" s="120"/>
      <c r="I18" s="77">
        <f t="shared" si="0"/>
        <v>0</v>
      </c>
    </row>
    <row r="19" spans="1:9" x14ac:dyDescent="0.25">
      <c r="A19" s="203"/>
      <c r="B19" s="76" t="str">
        <f>'ECO 2 P1 MC'!B40</f>
        <v>MADERAS Y PRODUCTOS DE MADERA</v>
      </c>
      <c r="C19" s="59"/>
      <c r="D19" s="58"/>
      <c r="E19" s="60"/>
      <c r="F19" s="61"/>
      <c r="G19" s="120"/>
      <c r="I19" s="77">
        <f t="shared" si="0"/>
        <v>0</v>
      </c>
    </row>
    <row r="20" spans="1:9" x14ac:dyDescent="0.25">
      <c r="A20" s="203"/>
      <c r="B20" s="78" t="str">
        <f>'ECO 2 P1 MC'!B57</f>
        <v>ARTICULOS METALICOS PARA LA CONSTRUCCIÓN.</v>
      </c>
      <c r="C20" s="59"/>
      <c r="D20" s="58"/>
      <c r="E20" s="60"/>
      <c r="F20" s="61"/>
      <c r="G20" s="120"/>
      <c r="I20" s="77">
        <f t="shared" si="0"/>
        <v>0</v>
      </c>
    </row>
    <row r="21" spans="1:9" ht="13.8" thickBot="1" x14ac:dyDescent="0.3">
      <c r="A21" s="203"/>
      <c r="B21" s="78" t="str">
        <f>'ECO 2 P1 MC'!B104</f>
        <v xml:space="preserve"> MATERIALES COMPLEMENTARIOS (HIDRAULICO Y SANITARIO)</v>
      </c>
      <c r="C21" s="59"/>
      <c r="D21" s="58"/>
      <c r="E21" s="60"/>
      <c r="F21" s="61"/>
      <c r="G21" s="120"/>
      <c r="I21" s="77">
        <f>G21*1.16</f>
        <v>0</v>
      </c>
    </row>
    <row r="22" spans="1:9" ht="13.8" thickBot="1" x14ac:dyDescent="0.3">
      <c r="A22" s="63" t="s">
        <v>377</v>
      </c>
      <c r="B22" s="80" t="s">
        <v>578</v>
      </c>
      <c r="C22" s="81"/>
      <c r="D22" s="64"/>
      <c r="E22" s="65"/>
      <c r="F22" s="66"/>
      <c r="G22" s="121"/>
      <c r="H22" s="67"/>
      <c r="I22" s="68">
        <f t="shared" si="0"/>
        <v>0</v>
      </c>
    </row>
    <row r="23" spans="1:9" ht="15" customHeight="1" thickBot="1" x14ac:dyDescent="0.3">
      <c r="A23" s="63" t="s">
        <v>378</v>
      </c>
      <c r="B23" s="204" t="s">
        <v>579</v>
      </c>
      <c r="C23" s="204"/>
      <c r="D23" s="204"/>
      <c r="E23" s="204"/>
      <c r="F23" s="204"/>
      <c r="G23" s="122"/>
      <c r="H23" s="67"/>
      <c r="I23" s="68">
        <f t="shared" si="0"/>
        <v>0</v>
      </c>
    </row>
    <row r="24" spans="1:9" ht="15" x14ac:dyDescent="0.25">
      <c r="A24" s="202" t="s">
        <v>379</v>
      </c>
      <c r="B24" s="82" t="s">
        <v>580</v>
      </c>
      <c r="C24" s="82"/>
      <c r="D24" s="83"/>
      <c r="E24" s="84"/>
      <c r="F24" s="85"/>
      <c r="G24" s="123"/>
      <c r="H24" s="74"/>
      <c r="I24" s="75">
        <f t="shared" si="0"/>
        <v>0</v>
      </c>
    </row>
    <row r="25" spans="1:9" ht="15" x14ac:dyDescent="0.25">
      <c r="A25" s="203"/>
      <c r="B25" s="86" t="str">
        <f>'ECO 2 PA HRA'!B37</f>
        <v>REFACCIONES Y ACCESORIOS MENORES DE EDIFICIOS</v>
      </c>
      <c r="C25" s="86"/>
      <c r="D25" s="87"/>
      <c r="E25" s="88"/>
      <c r="F25" s="89"/>
      <c r="G25" s="124"/>
      <c r="I25" s="77">
        <f t="shared" si="0"/>
        <v>0</v>
      </c>
    </row>
    <row r="26" spans="1:9" ht="15.6" thickBot="1" x14ac:dyDescent="0.3">
      <c r="A26" s="205"/>
      <c r="B26" s="90"/>
      <c r="C26" s="90"/>
      <c r="D26" s="92"/>
      <c r="E26" s="93"/>
      <c r="F26" s="94"/>
      <c r="G26" s="125"/>
      <c r="H26" s="91"/>
      <c r="I26" s="79">
        <f t="shared" si="0"/>
        <v>0</v>
      </c>
    </row>
    <row r="27" spans="1:9" ht="15" x14ac:dyDescent="0.25">
      <c r="A27" s="95"/>
      <c r="B27" s="95"/>
      <c r="C27" s="96"/>
      <c r="D27" s="97"/>
      <c r="E27" s="98"/>
      <c r="F27" s="99"/>
      <c r="G27" s="100"/>
      <c r="I27" s="101">
        <f>SUM(I16:I26)</f>
        <v>0</v>
      </c>
    </row>
    <row r="28" spans="1:9" x14ac:dyDescent="0.25">
      <c r="A28" s="95"/>
      <c r="B28" s="95"/>
      <c r="C28" s="206" t="s">
        <v>374</v>
      </c>
      <c r="D28" s="206"/>
      <c r="E28" s="206"/>
      <c r="F28" s="206"/>
      <c r="G28" s="102">
        <f>SUM(G16:G26)</f>
        <v>0</v>
      </c>
    </row>
    <row r="29" spans="1:9" ht="13.8" x14ac:dyDescent="0.25">
      <c r="A29" s="95"/>
      <c r="B29" s="95"/>
      <c r="C29" s="103"/>
      <c r="D29" s="103"/>
      <c r="E29" s="103"/>
      <c r="F29" s="103"/>
      <c r="G29" s="102"/>
    </row>
    <row r="30" spans="1:9" x14ac:dyDescent="0.25">
      <c r="A30" s="95" t="s">
        <v>0</v>
      </c>
      <c r="B30" s="95"/>
      <c r="C30" s="199" t="s">
        <v>380</v>
      </c>
      <c r="D30" s="199"/>
      <c r="E30" s="199"/>
      <c r="F30" s="199"/>
      <c r="G30" s="104">
        <f>SUM(G28)</f>
        <v>0</v>
      </c>
    </row>
    <row r="31" spans="1:9" x14ac:dyDescent="0.25">
      <c r="A31" s="105"/>
      <c r="B31" s="105"/>
      <c r="C31" s="150"/>
      <c r="D31" s="199" t="s">
        <v>381</v>
      </c>
      <c r="E31" s="199"/>
      <c r="F31" s="199"/>
      <c r="G31" s="106">
        <f>G30*0.16</f>
        <v>0</v>
      </c>
    </row>
    <row r="32" spans="1:9" x14ac:dyDescent="0.25">
      <c r="A32" s="105"/>
      <c r="B32" s="105"/>
      <c r="C32" s="150"/>
      <c r="D32" s="199" t="s">
        <v>375</v>
      </c>
      <c r="E32" s="199"/>
      <c r="F32" s="199"/>
      <c r="G32" s="107">
        <f>SUM(G30:G31)</f>
        <v>0</v>
      </c>
      <c r="I32" s="53" t="s">
        <v>0</v>
      </c>
    </row>
    <row r="33" spans="1:7" x14ac:dyDescent="0.25">
      <c r="A33" s="105"/>
      <c r="B33" s="105" t="s">
        <v>0</v>
      </c>
      <c r="C33" s="105"/>
      <c r="D33" s="105"/>
      <c r="E33" s="105"/>
      <c r="F33" s="151" t="s">
        <v>664</v>
      </c>
      <c r="G33" s="105"/>
    </row>
    <row r="34" spans="1:7" x14ac:dyDescent="0.25">
      <c r="A34" s="163" t="s">
        <v>677</v>
      </c>
      <c r="B34" s="105"/>
      <c r="C34" s="105"/>
      <c r="D34" s="105"/>
      <c r="E34" s="105"/>
      <c r="F34" s="105"/>
      <c r="G34" s="105"/>
    </row>
    <row r="35" spans="1:7" x14ac:dyDescent="0.25">
      <c r="A35" s="197"/>
      <c r="B35" s="197"/>
      <c r="C35" s="197"/>
      <c r="D35" s="197"/>
      <c r="E35" s="197"/>
      <c r="F35" s="197"/>
      <c r="G35" s="197"/>
    </row>
  </sheetData>
  <mergeCells count="11">
    <mergeCell ref="A35:G35"/>
    <mergeCell ref="B10:I10"/>
    <mergeCell ref="D32:F32"/>
    <mergeCell ref="D31:F31"/>
    <mergeCell ref="B11:G12"/>
    <mergeCell ref="B14:C14"/>
    <mergeCell ref="A16:A21"/>
    <mergeCell ref="B23:F23"/>
    <mergeCell ref="A24:A26"/>
    <mergeCell ref="C28:F28"/>
    <mergeCell ref="C30:F30"/>
  </mergeCells>
  <pageMargins left="0.31496062992125984" right="0.31496062992125984" top="0.35433070866141736" bottom="0.74803149606299213" header="0.31496062992125984" footer="0.31496062992125984"/>
  <pageSetup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A1:G263"/>
  <sheetViews>
    <sheetView topLeftCell="A248" zoomScale="90" zoomScaleNormal="90" zoomScaleSheetLayoutView="150" workbookViewId="0">
      <selection activeCell="B256" sqref="B256"/>
    </sheetView>
  </sheetViews>
  <sheetFormatPr baseColWidth="10" defaultColWidth="11.44140625" defaultRowHeight="13.2" x14ac:dyDescent="0.25"/>
  <cols>
    <col min="1" max="1" width="8.88671875" customWidth="1"/>
    <col min="2" max="2" width="48" customWidth="1"/>
    <col min="3" max="3" width="13.44140625" customWidth="1"/>
    <col min="4" max="4" width="11" customWidth="1"/>
    <col min="5" max="5" width="16.6640625" customWidth="1"/>
    <col min="6" max="6" width="26.33203125" customWidth="1"/>
    <col min="7" max="7" width="19.109375" customWidth="1"/>
  </cols>
  <sheetData>
    <row r="1" spans="1:7" x14ac:dyDescent="0.25">
      <c r="A1" s="1"/>
      <c r="B1" s="2"/>
      <c r="C1" s="2"/>
      <c r="D1" s="3"/>
      <c r="E1" s="4"/>
      <c r="F1" s="4"/>
      <c r="G1" s="5"/>
    </row>
    <row r="2" spans="1:7" ht="24.6" x14ac:dyDescent="0.4">
      <c r="A2" s="6"/>
      <c r="B2" s="2" t="s">
        <v>0</v>
      </c>
      <c r="C2" s="2"/>
      <c r="D2" s="3"/>
      <c r="E2" s="4"/>
      <c r="F2" s="4"/>
      <c r="G2" s="5"/>
    </row>
    <row r="3" spans="1:7" ht="24.6" x14ac:dyDescent="0.4">
      <c r="A3" s="6"/>
      <c r="B3" s="2"/>
      <c r="C3" s="2"/>
      <c r="D3" s="3"/>
      <c r="E3" s="4"/>
      <c r="F3" s="4"/>
      <c r="G3" s="5" t="s">
        <v>0</v>
      </c>
    </row>
    <row r="4" spans="1:7" ht="24.6" x14ac:dyDescent="0.4">
      <c r="A4" s="6"/>
      <c r="B4" s="2"/>
      <c r="C4" s="2"/>
      <c r="D4" s="3"/>
      <c r="E4" s="4"/>
      <c r="F4" s="4"/>
      <c r="G4" s="5"/>
    </row>
    <row r="5" spans="1:7" ht="13.8" x14ac:dyDescent="0.25">
      <c r="A5" s="149" t="s">
        <v>663</v>
      </c>
      <c r="B5" s="2"/>
      <c r="C5" s="2"/>
      <c r="D5" s="3"/>
      <c r="E5" s="4"/>
      <c r="F5" s="4"/>
      <c r="G5" s="5"/>
    </row>
    <row r="6" spans="1:7" ht="31.5" customHeight="1" x14ac:dyDescent="0.25">
      <c r="A6" s="7"/>
      <c r="B6" s="208" t="s">
        <v>662</v>
      </c>
      <c r="C6" s="208"/>
      <c r="D6" s="208"/>
      <c r="E6" s="208"/>
      <c r="F6" s="208"/>
      <c r="G6" s="208"/>
    </row>
    <row r="7" spans="1:7" ht="13.8" x14ac:dyDescent="0.25">
      <c r="A7" s="2"/>
      <c r="B7" s="165"/>
      <c r="C7" s="8"/>
      <c r="D7" s="9"/>
      <c r="E7" s="10" t="s">
        <v>0</v>
      </c>
      <c r="F7" s="10"/>
      <c r="G7" s="170" t="s">
        <v>681</v>
      </c>
    </row>
    <row r="8" spans="1:7" ht="22.5" customHeight="1" x14ac:dyDescent="0.3">
      <c r="A8" s="11"/>
      <c r="B8" s="209" t="s">
        <v>680</v>
      </c>
      <c r="C8" s="209"/>
      <c r="D8" s="209"/>
      <c r="E8" s="209"/>
      <c r="F8" s="209"/>
      <c r="G8" s="209"/>
    </row>
    <row r="9" spans="1:7" ht="13.8" thickBot="1" x14ac:dyDescent="0.3">
      <c r="A9" s="2"/>
      <c r="B9" s="2"/>
      <c r="D9" s="12"/>
      <c r="E9" s="4"/>
      <c r="F9" s="4"/>
      <c r="G9" s="5"/>
    </row>
    <row r="10" spans="1:7" ht="18" customHeight="1" thickTop="1" thickBot="1" x14ac:dyDescent="0.3">
      <c r="A10" s="146" t="s">
        <v>1</v>
      </c>
      <c r="B10" s="147" t="s">
        <v>2</v>
      </c>
      <c r="C10" s="148" t="s">
        <v>3</v>
      </c>
      <c r="D10" s="148" t="s">
        <v>4</v>
      </c>
      <c r="E10" s="148" t="s">
        <v>660</v>
      </c>
      <c r="F10" s="148" t="s">
        <v>661</v>
      </c>
      <c r="G10" s="148" t="s">
        <v>5</v>
      </c>
    </row>
    <row r="11" spans="1:7" ht="18" customHeight="1" thickTop="1" x14ac:dyDescent="0.25">
      <c r="A11" s="14"/>
      <c r="B11" s="14"/>
      <c r="C11" s="14"/>
      <c r="D11" s="15"/>
      <c r="E11" s="16"/>
      <c r="F11" s="16"/>
      <c r="G11" s="13"/>
    </row>
    <row r="12" spans="1:7" ht="14.4" x14ac:dyDescent="0.35">
      <c r="B12" s="167" t="s">
        <v>382</v>
      </c>
      <c r="C12" s="47"/>
      <c r="D12" s="47"/>
      <c r="E12" s="25"/>
      <c r="F12" s="25"/>
      <c r="G12" s="31"/>
    </row>
    <row r="13" spans="1:7" ht="72.75" customHeight="1" x14ac:dyDescent="0.25">
      <c r="A13" s="111">
        <v>1.1000000000000001</v>
      </c>
      <c r="B13" s="22" t="s">
        <v>8</v>
      </c>
      <c r="C13" s="18" t="s">
        <v>9</v>
      </c>
      <c r="D13" s="19">
        <v>210</v>
      </c>
      <c r="E13" s="20"/>
      <c r="F13" s="20"/>
      <c r="G13" s="21">
        <f t="shared" ref="G13:G18" si="0">D13*E13</f>
        <v>0</v>
      </c>
    </row>
    <row r="14" spans="1:7" ht="72" customHeight="1" x14ac:dyDescent="0.25">
      <c r="A14" s="111">
        <v>1.2</v>
      </c>
      <c r="B14" s="22" t="s">
        <v>10</v>
      </c>
      <c r="C14" s="18" t="s">
        <v>9</v>
      </c>
      <c r="D14" s="19">
        <v>75</v>
      </c>
      <c r="E14" s="20"/>
      <c r="F14" s="20"/>
      <c r="G14" s="21">
        <f t="shared" si="0"/>
        <v>0</v>
      </c>
    </row>
    <row r="15" spans="1:7" ht="52.8" x14ac:dyDescent="0.25">
      <c r="A15" s="111">
        <v>1.3</v>
      </c>
      <c r="B15" s="22" t="s">
        <v>11</v>
      </c>
      <c r="C15" s="18" t="s">
        <v>9</v>
      </c>
      <c r="D15" s="19">
        <v>63</v>
      </c>
      <c r="E15" s="20"/>
      <c r="F15" s="20"/>
      <c r="G15" s="21">
        <f t="shared" si="0"/>
        <v>0</v>
      </c>
    </row>
    <row r="16" spans="1:7" x14ac:dyDescent="0.25">
      <c r="A16" s="111">
        <v>1.4</v>
      </c>
      <c r="B16" s="22" t="s">
        <v>12</v>
      </c>
      <c r="C16" s="18" t="s">
        <v>13</v>
      </c>
      <c r="D16" s="19">
        <v>30</v>
      </c>
      <c r="E16" s="20"/>
      <c r="F16" s="20"/>
      <c r="G16" s="21">
        <f>D16*E16</f>
        <v>0</v>
      </c>
    </row>
    <row r="17" spans="1:7" x14ac:dyDescent="0.25">
      <c r="A17" s="111">
        <v>1.5</v>
      </c>
      <c r="B17" s="22" t="s">
        <v>14</v>
      </c>
      <c r="C17" s="18" t="s">
        <v>15</v>
      </c>
      <c r="D17" s="19">
        <v>18</v>
      </c>
      <c r="E17" s="20"/>
      <c r="F17" s="20"/>
      <c r="G17" s="21">
        <f t="shared" si="0"/>
        <v>0</v>
      </c>
    </row>
    <row r="18" spans="1:7" ht="39.6" x14ac:dyDescent="0.25">
      <c r="A18" s="111">
        <v>1.6</v>
      </c>
      <c r="B18" s="22" t="s">
        <v>16</v>
      </c>
      <c r="C18" s="18" t="s">
        <v>9</v>
      </c>
      <c r="D18" s="19">
        <v>16</v>
      </c>
      <c r="E18" s="20"/>
      <c r="F18" s="20"/>
      <c r="G18" s="21">
        <f t="shared" si="0"/>
        <v>0</v>
      </c>
    </row>
    <row r="19" spans="1:7" x14ac:dyDescent="0.25">
      <c r="A19" s="112"/>
      <c r="B19" s="23" t="s">
        <v>0</v>
      </c>
      <c r="C19" s="32"/>
      <c r="D19" s="19"/>
      <c r="E19" s="21"/>
      <c r="F19" s="21"/>
      <c r="G19" s="21"/>
    </row>
    <row r="20" spans="1:7" x14ac:dyDescent="0.25">
      <c r="A20" s="113"/>
      <c r="B20" s="207" t="s">
        <v>17</v>
      </c>
      <c r="C20" s="207"/>
      <c r="D20" s="207"/>
      <c r="E20" s="207"/>
      <c r="F20" s="36"/>
      <c r="G20" s="26">
        <f>SUM(G13:G19)</f>
        <v>0</v>
      </c>
    </row>
    <row r="21" spans="1:7" ht="13.8" x14ac:dyDescent="0.3">
      <c r="A21" s="113"/>
      <c r="B21" s="27"/>
      <c r="C21" s="28"/>
      <c r="D21" s="28"/>
      <c r="E21" s="29"/>
      <c r="F21" s="29"/>
      <c r="G21" s="30"/>
    </row>
    <row r="22" spans="1:7" ht="13.8" x14ac:dyDescent="0.3">
      <c r="A22" s="114">
        <v>1.7</v>
      </c>
      <c r="B22" s="33" t="s">
        <v>18</v>
      </c>
      <c r="C22" s="30"/>
      <c r="D22" s="30"/>
      <c r="E22" s="30"/>
      <c r="F22" s="30"/>
      <c r="G22" s="30"/>
    </row>
    <row r="23" spans="1:7" ht="79.2" x14ac:dyDescent="0.25">
      <c r="A23" s="114" t="s">
        <v>383</v>
      </c>
      <c r="B23" s="22" t="s">
        <v>19</v>
      </c>
      <c r="C23" s="32" t="s">
        <v>13</v>
      </c>
      <c r="D23" s="19">
        <v>15</v>
      </c>
      <c r="E23" s="20"/>
      <c r="F23" s="20"/>
      <c r="G23" s="21">
        <f>D23*E23</f>
        <v>0</v>
      </c>
    </row>
    <row r="24" spans="1:7" ht="79.2" x14ac:dyDescent="0.25">
      <c r="A24" s="111" t="s">
        <v>384</v>
      </c>
      <c r="B24" s="22" t="s">
        <v>20</v>
      </c>
      <c r="C24" s="32" t="s">
        <v>13</v>
      </c>
      <c r="D24" s="19">
        <v>35</v>
      </c>
      <c r="E24" s="20"/>
      <c r="F24" s="20"/>
      <c r="G24" s="21">
        <f t="shared" ref="G24:G27" si="1">D24*E24</f>
        <v>0</v>
      </c>
    </row>
    <row r="25" spans="1:7" ht="79.2" x14ac:dyDescent="0.25">
      <c r="A25" s="111" t="s">
        <v>385</v>
      </c>
      <c r="B25" s="22" t="s">
        <v>21</v>
      </c>
      <c r="C25" s="32" t="s">
        <v>13</v>
      </c>
      <c r="D25" s="19">
        <v>720</v>
      </c>
      <c r="E25" s="20"/>
      <c r="F25" s="20"/>
      <c r="G25" s="21">
        <f t="shared" si="1"/>
        <v>0</v>
      </c>
    </row>
    <row r="26" spans="1:7" ht="66" x14ac:dyDescent="0.25">
      <c r="A26" s="111" t="s">
        <v>386</v>
      </c>
      <c r="B26" s="22" t="s">
        <v>22</v>
      </c>
      <c r="C26" s="32" t="s">
        <v>13</v>
      </c>
      <c r="D26" s="19">
        <v>160</v>
      </c>
      <c r="E26" s="20"/>
      <c r="F26" s="20"/>
      <c r="G26" s="21">
        <f t="shared" si="1"/>
        <v>0</v>
      </c>
    </row>
    <row r="27" spans="1:7" ht="105.6" x14ac:dyDescent="0.25">
      <c r="A27" s="111" t="s">
        <v>387</v>
      </c>
      <c r="B27" s="22" t="s">
        <v>23</v>
      </c>
      <c r="C27" s="32" t="s">
        <v>13</v>
      </c>
      <c r="D27" s="19">
        <v>65</v>
      </c>
      <c r="E27" s="20"/>
      <c r="F27" s="20"/>
      <c r="G27" s="21">
        <f t="shared" si="1"/>
        <v>0</v>
      </c>
    </row>
    <row r="28" spans="1:7" x14ac:dyDescent="0.25">
      <c r="A28" s="112"/>
      <c r="B28" s="22"/>
      <c r="C28" s="32"/>
      <c r="D28" s="19"/>
      <c r="E28" s="21"/>
      <c r="F28" s="21"/>
      <c r="G28" s="21"/>
    </row>
    <row r="29" spans="1:7" x14ac:dyDescent="0.25">
      <c r="A29" s="113"/>
      <c r="B29" s="207" t="s">
        <v>24</v>
      </c>
      <c r="C29" s="207"/>
      <c r="D29" s="207"/>
      <c r="E29" s="207"/>
      <c r="F29" s="36"/>
      <c r="G29" s="26">
        <f>SUM(G23:G28)</f>
        <v>0</v>
      </c>
    </row>
    <row r="30" spans="1:7" ht="13.8" x14ac:dyDescent="0.3">
      <c r="A30" s="113"/>
      <c r="B30" s="27"/>
      <c r="C30" s="28"/>
      <c r="D30" s="28"/>
      <c r="E30" s="29"/>
      <c r="F30" s="29"/>
      <c r="G30" s="30"/>
    </row>
    <row r="31" spans="1:7" x14ac:dyDescent="0.25">
      <c r="A31" s="114">
        <v>1.8</v>
      </c>
      <c r="B31" s="33" t="s">
        <v>25</v>
      </c>
      <c r="C31" s="32"/>
      <c r="D31" s="34"/>
      <c r="E31" s="21"/>
      <c r="F31" s="21"/>
      <c r="G31" s="21"/>
    </row>
    <row r="32" spans="1:7" ht="52.8" x14ac:dyDescent="0.25">
      <c r="A32" s="111" t="s">
        <v>388</v>
      </c>
      <c r="B32" s="22" t="s">
        <v>26</v>
      </c>
      <c r="C32" s="18" t="s">
        <v>13</v>
      </c>
      <c r="D32" s="19">
        <v>520</v>
      </c>
      <c r="E32" s="20"/>
      <c r="F32" s="20"/>
      <c r="G32" s="21">
        <f t="shared" ref="G32:G36" si="2">D32*E32</f>
        <v>0</v>
      </c>
    </row>
    <row r="33" spans="1:7" ht="52.8" x14ac:dyDescent="0.25">
      <c r="A33" s="111" t="s">
        <v>389</v>
      </c>
      <c r="B33" s="23" t="s">
        <v>27</v>
      </c>
      <c r="C33" s="18" t="s">
        <v>28</v>
      </c>
      <c r="D33" s="19">
        <v>60</v>
      </c>
      <c r="E33" s="20"/>
      <c r="F33" s="20"/>
      <c r="G33" s="21">
        <f t="shared" si="2"/>
        <v>0</v>
      </c>
    </row>
    <row r="34" spans="1:7" ht="66" x14ac:dyDescent="0.25">
      <c r="A34" s="111" t="s">
        <v>390</v>
      </c>
      <c r="B34" s="22" t="s">
        <v>29</v>
      </c>
      <c r="C34" s="18" t="s">
        <v>6</v>
      </c>
      <c r="D34" s="19">
        <v>50</v>
      </c>
      <c r="E34" s="20"/>
      <c r="F34" s="20"/>
      <c r="G34" s="21">
        <f t="shared" si="2"/>
        <v>0</v>
      </c>
    </row>
    <row r="35" spans="1:7" ht="39.6" x14ac:dyDescent="0.25">
      <c r="A35" s="111" t="s">
        <v>391</v>
      </c>
      <c r="B35" s="22" t="s">
        <v>30</v>
      </c>
      <c r="C35" s="18" t="s">
        <v>6</v>
      </c>
      <c r="D35" s="19">
        <v>50</v>
      </c>
      <c r="E35" s="20"/>
      <c r="F35" s="20"/>
      <c r="G35" s="21">
        <f t="shared" si="2"/>
        <v>0</v>
      </c>
    </row>
    <row r="36" spans="1:7" ht="52.8" x14ac:dyDescent="0.25">
      <c r="A36" s="111" t="s">
        <v>392</v>
      </c>
      <c r="B36" s="22" t="s">
        <v>31</v>
      </c>
      <c r="C36" s="18" t="s">
        <v>13</v>
      </c>
      <c r="D36" s="19">
        <v>40</v>
      </c>
      <c r="E36" s="20"/>
      <c r="F36" s="20"/>
      <c r="G36" s="21">
        <f t="shared" si="2"/>
        <v>0</v>
      </c>
    </row>
    <row r="37" spans="1:7" ht="9" customHeight="1" x14ac:dyDescent="0.35">
      <c r="A37" s="112"/>
      <c r="B37" s="35"/>
      <c r="C37" s="47"/>
      <c r="D37" s="47"/>
      <c r="E37" s="25"/>
      <c r="F37" s="25"/>
      <c r="G37" s="31"/>
    </row>
    <row r="38" spans="1:7" ht="18" customHeight="1" x14ac:dyDescent="0.25">
      <c r="A38" s="112"/>
      <c r="B38" s="207" t="s">
        <v>32</v>
      </c>
      <c r="C38" s="207"/>
      <c r="D38" s="207"/>
      <c r="E38" s="207"/>
      <c r="F38" s="36"/>
      <c r="G38" s="26">
        <f>SUM(G32:G37)</f>
        <v>0</v>
      </c>
    </row>
    <row r="39" spans="1:7" ht="16.5" customHeight="1" x14ac:dyDescent="0.3">
      <c r="A39" s="112"/>
      <c r="B39" s="36"/>
      <c r="C39" s="36"/>
      <c r="D39" s="36"/>
      <c r="E39" s="29"/>
      <c r="F39" s="29"/>
      <c r="G39" s="30"/>
    </row>
    <row r="40" spans="1:7" ht="14.4" x14ac:dyDescent="0.35">
      <c r="A40" s="111">
        <v>1.9</v>
      </c>
      <c r="B40" s="37" t="s">
        <v>33</v>
      </c>
      <c r="C40" s="38"/>
      <c r="D40" s="47"/>
      <c r="E40" s="25"/>
      <c r="F40" s="25"/>
      <c r="G40" s="31"/>
    </row>
    <row r="41" spans="1:7" x14ac:dyDescent="0.25">
      <c r="A41" s="111" t="s">
        <v>393</v>
      </c>
      <c r="B41" s="39" t="s">
        <v>34</v>
      </c>
      <c r="C41" s="32" t="s">
        <v>6</v>
      </c>
      <c r="D41" s="19">
        <v>30</v>
      </c>
      <c r="E41" s="20"/>
      <c r="F41" s="20"/>
      <c r="G41" s="21">
        <f t="shared" ref="G41:G53" si="3">D41*E41</f>
        <v>0</v>
      </c>
    </row>
    <row r="42" spans="1:7" x14ac:dyDescent="0.25">
      <c r="A42" s="111" t="s">
        <v>394</v>
      </c>
      <c r="B42" s="39" t="s">
        <v>581</v>
      </c>
      <c r="C42" s="32" t="s">
        <v>6</v>
      </c>
      <c r="D42" s="19">
        <v>35</v>
      </c>
      <c r="E42" s="20"/>
      <c r="F42" s="20"/>
      <c r="G42" s="21">
        <f t="shared" si="3"/>
        <v>0</v>
      </c>
    </row>
    <row r="43" spans="1:7" x14ac:dyDescent="0.25">
      <c r="A43" s="111" t="s">
        <v>395</v>
      </c>
      <c r="B43" s="39" t="s">
        <v>582</v>
      </c>
      <c r="C43" s="32" t="s">
        <v>6</v>
      </c>
      <c r="D43" s="19">
        <v>65</v>
      </c>
      <c r="E43" s="20"/>
      <c r="F43" s="20"/>
      <c r="G43" s="21">
        <f t="shared" si="3"/>
        <v>0</v>
      </c>
    </row>
    <row r="44" spans="1:7" ht="26.4" x14ac:dyDescent="0.25">
      <c r="A44" s="111" t="s">
        <v>396</v>
      </c>
      <c r="B44" s="39" t="s">
        <v>583</v>
      </c>
      <c r="C44" s="32" t="s">
        <v>44</v>
      </c>
      <c r="D44" s="19">
        <v>9000</v>
      </c>
      <c r="E44" s="20"/>
      <c r="F44" s="20"/>
      <c r="G44" s="21">
        <f t="shared" si="3"/>
        <v>0</v>
      </c>
    </row>
    <row r="45" spans="1:7" x14ac:dyDescent="0.25">
      <c r="A45" s="111" t="s">
        <v>397</v>
      </c>
      <c r="B45" s="39" t="s">
        <v>35</v>
      </c>
      <c r="C45" s="32" t="s">
        <v>6</v>
      </c>
      <c r="D45" s="19">
        <v>40</v>
      </c>
      <c r="E45" s="20"/>
      <c r="F45" s="20"/>
      <c r="G45" s="21">
        <f t="shared" si="3"/>
        <v>0</v>
      </c>
    </row>
    <row r="46" spans="1:7" ht="26.4" x14ac:dyDescent="0.25">
      <c r="A46" s="111" t="s">
        <v>398</v>
      </c>
      <c r="B46" s="39" t="s">
        <v>36</v>
      </c>
      <c r="C46" s="32" t="s">
        <v>6</v>
      </c>
      <c r="D46" s="19">
        <v>60</v>
      </c>
      <c r="E46" s="20"/>
      <c r="F46" s="20"/>
      <c r="G46" s="21">
        <f t="shared" si="3"/>
        <v>0</v>
      </c>
    </row>
    <row r="47" spans="1:7" x14ac:dyDescent="0.25">
      <c r="A47" s="111" t="s">
        <v>399</v>
      </c>
      <c r="B47" s="39" t="s">
        <v>584</v>
      </c>
      <c r="C47" s="32" t="s">
        <v>6</v>
      </c>
      <c r="D47" s="19">
        <v>50</v>
      </c>
      <c r="E47" s="20"/>
      <c r="F47" s="20"/>
      <c r="G47" s="21">
        <f t="shared" si="3"/>
        <v>0</v>
      </c>
    </row>
    <row r="48" spans="1:7" ht="79.2" x14ac:dyDescent="0.25">
      <c r="A48" s="111" t="s">
        <v>587</v>
      </c>
      <c r="B48" s="40" t="s">
        <v>37</v>
      </c>
      <c r="C48" s="32" t="s">
        <v>6</v>
      </c>
      <c r="D48" s="19">
        <v>30</v>
      </c>
      <c r="E48" s="20"/>
      <c r="F48" s="20"/>
      <c r="G48" s="21">
        <f t="shared" si="3"/>
        <v>0</v>
      </c>
    </row>
    <row r="49" spans="1:7" x14ac:dyDescent="0.25">
      <c r="A49" s="111" t="s">
        <v>588</v>
      </c>
      <c r="B49" s="41" t="s">
        <v>38</v>
      </c>
      <c r="C49" s="32" t="s">
        <v>6</v>
      </c>
      <c r="D49" s="19">
        <v>20</v>
      </c>
      <c r="E49" s="20"/>
      <c r="F49" s="20"/>
      <c r="G49" s="21">
        <f t="shared" si="3"/>
        <v>0</v>
      </c>
    </row>
    <row r="50" spans="1:7" x14ac:dyDescent="0.25">
      <c r="A50" s="111" t="s">
        <v>589</v>
      </c>
      <c r="B50" s="41" t="s">
        <v>585</v>
      </c>
      <c r="C50" s="32" t="s">
        <v>6</v>
      </c>
      <c r="D50" s="19">
        <v>90</v>
      </c>
      <c r="E50" s="20"/>
      <c r="F50" s="20"/>
      <c r="G50" s="21">
        <f t="shared" si="3"/>
        <v>0</v>
      </c>
    </row>
    <row r="51" spans="1:7" x14ac:dyDescent="0.25">
      <c r="A51" s="111" t="s">
        <v>590</v>
      </c>
      <c r="B51" s="39" t="s">
        <v>39</v>
      </c>
      <c r="C51" s="32" t="s">
        <v>6</v>
      </c>
      <c r="D51" s="19">
        <v>20</v>
      </c>
      <c r="E51" s="20"/>
      <c r="F51" s="20"/>
      <c r="G51" s="21">
        <f t="shared" si="3"/>
        <v>0</v>
      </c>
    </row>
    <row r="52" spans="1:7" x14ac:dyDescent="0.25">
      <c r="A52" s="111" t="s">
        <v>591</v>
      </c>
      <c r="B52" s="39" t="s">
        <v>586</v>
      </c>
      <c r="C52" s="32" t="s">
        <v>6</v>
      </c>
      <c r="D52" s="19">
        <v>80</v>
      </c>
      <c r="E52" s="20"/>
      <c r="F52" s="20"/>
      <c r="G52" s="21">
        <f t="shared" si="3"/>
        <v>0</v>
      </c>
    </row>
    <row r="53" spans="1:7" ht="26.4" x14ac:dyDescent="0.25">
      <c r="A53" s="111" t="s">
        <v>592</v>
      </c>
      <c r="B53" s="23" t="s">
        <v>40</v>
      </c>
      <c r="C53" s="32" t="s">
        <v>6</v>
      </c>
      <c r="D53" s="19">
        <v>15</v>
      </c>
      <c r="E53" s="20"/>
      <c r="F53" s="20"/>
      <c r="G53" s="21">
        <f t="shared" si="3"/>
        <v>0</v>
      </c>
    </row>
    <row r="54" spans="1:7" ht="17.25" customHeight="1" x14ac:dyDescent="0.3">
      <c r="A54" s="112"/>
      <c r="B54" s="35"/>
      <c r="C54" s="42"/>
      <c r="D54" s="43"/>
      <c r="E54" s="44"/>
      <c r="F54" s="44"/>
      <c r="G54" s="25"/>
    </row>
    <row r="55" spans="1:7" ht="18" customHeight="1" x14ac:dyDescent="0.25">
      <c r="A55" s="112"/>
      <c r="B55" s="207" t="s">
        <v>41</v>
      </c>
      <c r="C55" s="207"/>
      <c r="D55" s="207"/>
      <c r="E55" s="207"/>
      <c r="F55" s="36"/>
      <c r="G55" s="26">
        <f>SUM(G41:G54)</f>
        <v>0</v>
      </c>
    </row>
    <row r="56" spans="1:7" ht="13.8" x14ac:dyDescent="0.3">
      <c r="A56" s="112"/>
      <c r="B56" s="36"/>
      <c r="C56" s="36"/>
      <c r="D56" s="36"/>
      <c r="E56" s="29"/>
      <c r="F56" s="29"/>
      <c r="G56" s="30"/>
    </row>
    <row r="57" spans="1:7" ht="14.4" x14ac:dyDescent="0.35">
      <c r="A57" s="115">
        <v>1.1000000000000001</v>
      </c>
      <c r="B57" s="37" t="s">
        <v>42</v>
      </c>
      <c r="C57" s="38"/>
      <c r="D57" s="47"/>
      <c r="E57" s="25"/>
      <c r="F57" s="25"/>
      <c r="G57" s="31"/>
    </row>
    <row r="58" spans="1:7" ht="79.2" x14ac:dyDescent="0.25">
      <c r="A58" s="111" t="s">
        <v>400</v>
      </c>
      <c r="B58" s="22" t="s">
        <v>43</v>
      </c>
      <c r="C58" s="32" t="s">
        <v>44</v>
      </c>
      <c r="D58" s="19">
        <v>55</v>
      </c>
      <c r="E58" s="20"/>
      <c r="F58" s="20"/>
      <c r="G58" s="21">
        <f t="shared" ref="G58:G101" si="4">D58*E58</f>
        <v>0</v>
      </c>
    </row>
    <row r="59" spans="1:7" ht="66" x14ac:dyDescent="0.25">
      <c r="A59" s="111" t="s">
        <v>401</v>
      </c>
      <c r="B59" s="22" t="s">
        <v>45</v>
      </c>
      <c r="C59" s="32" t="s">
        <v>44</v>
      </c>
      <c r="D59" s="19">
        <v>120</v>
      </c>
      <c r="E59" s="20"/>
      <c r="F59" s="20"/>
      <c r="G59" s="21">
        <f t="shared" si="4"/>
        <v>0</v>
      </c>
    </row>
    <row r="60" spans="1:7" ht="66" x14ac:dyDescent="0.25">
      <c r="A60" s="111" t="s">
        <v>402</v>
      </c>
      <c r="B60" s="22" t="s">
        <v>46</v>
      </c>
      <c r="C60" s="32" t="s">
        <v>44</v>
      </c>
      <c r="D60" s="19">
        <v>100</v>
      </c>
      <c r="E60" s="20"/>
      <c r="F60" s="20"/>
      <c r="G60" s="21">
        <f t="shared" si="4"/>
        <v>0</v>
      </c>
    </row>
    <row r="61" spans="1:7" ht="66" x14ac:dyDescent="0.25">
      <c r="A61" s="111" t="s">
        <v>403</v>
      </c>
      <c r="B61" s="23" t="s">
        <v>47</v>
      </c>
      <c r="C61" s="32" t="s">
        <v>48</v>
      </c>
      <c r="D61" s="19">
        <v>15</v>
      </c>
      <c r="E61" s="20"/>
      <c r="F61" s="20"/>
      <c r="G61" s="21">
        <f t="shared" si="4"/>
        <v>0</v>
      </c>
    </row>
    <row r="62" spans="1:7" ht="66" x14ac:dyDescent="0.25">
      <c r="A62" s="111" t="s">
        <v>404</v>
      </c>
      <c r="B62" s="23" t="s">
        <v>49</v>
      </c>
      <c r="C62" s="32" t="s">
        <v>48</v>
      </c>
      <c r="D62" s="19">
        <v>15</v>
      </c>
      <c r="E62" s="20"/>
      <c r="F62" s="20"/>
      <c r="G62" s="21">
        <f t="shared" si="4"/>
        <v>0</v>
      </c>
    </row>
    <row r="63" spans="1:7" ht="54.75" customHeight="1" x14ac:dyDescent="0.25">
      <c r="A63" s="111" t="s">
        <v>405</v>
      </c>
      <c r="B63" s="23" t="s">
        <v>50</v>
      </c>
      <c r="C63" s="32" t="s">
        <v>48</v>
      </c>
      <c r="D63" s="19">
        <v>15</v>
      </c>
      <c r="E63" s="20"/>
      <c r="F63" s="20"/>
      <c r="G63" s="21">
        <f t="shared" si="4"/>
        <v>0</v>
      </c>
    </row>
    <row r="64" spans="1:7" x14ac:dyDescent="0.25">
      <c r="A64" s="111" t="s">
        <v>406</v>
      </c>
      <c r="B64" s="23" t="s">
        <v>604</v>
      </c>
      <c r="C64" s="32" t="s">
        <v>6</v>
      </c>
      <c r="D64" s="19">
        <v>2</v>
      </c>
      <c r="E64" s="20"/>
      <c r="F64" s="20"/>
      <c r="G64" s="21">
        <f t="shared" si="4"/>
        <v>0</v>
      </c>
    </row>
    <row r="65" spans="1:7" x14ac:dyDescent="0.25">
      <c r="A65" s="111" t="s">
        <v>407</v>
      </c>
      <c r="B65" s="23" t="s">
        <v>605</v>
      </c>
      <c r="C65" s="32" t="s">
        <v>6</v>
      </c>
      <c r="D65" s="19">
        <v>200</v>
      </c>
      <c r="E65" s="20"/>
      <c r="F65" s="20"/>
      <c r="G65" s="21">
        <f t="shared" si="4"/>
        <v>0</v>
      </c>
    </row>
    <row r="66" spans="1:7" x14ac:dyDescent="0.25">
      <c r="A66" s="111" t="s">
        <v>408</v>
      </c>
      <c r="B66" s="23" t="s">
        <v>51</v>
      </c>
      <c r="C66" s="32" t="s">
        <v>48</v>
      </c>
      <c r="D66" s="19">
        <v>75</v>
      </c>
      <c r="E66" s="20"/>
      <c r="F66" s="20"/>
      <c r="G66" s="21">
        <f t="shared" si="4"/>
        <v>0</v>
      </c>
    </row>
    <row r="67" spans="1:7" x14ac:dyDescent="0.25">
      <c r="A67" s="111" t="s">
        <v>409</v>
      </c>
      <c r="B67" s="23" t="s">
        <v>52</v>
      </c>
      <c r="C67" s="32" t="s">
        <v>6</v>
      </c>
      <c r="D67" s="19">
        <v>65</v>
      </c>
      <c r="E67" s="20"/>
      <c r="F67" s="20"/>
      <c r="G67" s="21">
        <f t="shared" si="4"/>
        <v>0</v>
      </c>
    </row>
    <row r="68" spans="1:7" ht="54" customHeight="1" x14ac:dyDescent="0.25">
      <c r="A68" s="111" t="s">
        <v>410</v>
      </c>
      <c r="B68" s="22" t="s">
        <v>53</v>
      </c>
      <c r="C68" s="32" t="s">
        <v>44</v>
      </c>
      <c r="D68" s="19">
        <v>20</v>
      </c>
      <c r="E68" s="20"/>
      <c r="F68" s="20"/>
      <c r="G68" s="21">
        <f t="shared" si="4"/>
        <v>0</v>
      </c>
    </row>
    <row r="69" spans="1:7" ht="51.75" customHeight="1" x14ac:dyDescent="0.25">
      <c r="A69" s="111" t="s">
        <v>411</v>
      </c>
      <c r="B69" s="22" t="s">
        <v>54</v>
      </c>
      <c r="C69" s="32" t="s">
        <v>44</v>
      </c>
      <c r="D69" s="19">
        <v>30</v>
      </c>
      <c r="E69" s="20"/>
      <c r="F69" s="20"/>
      <c r="G69" s="21">
        <f t="shared" si="4"/>
        <v>0</v>
      </c>
    </row>
    <row r="70" spans="1:7" ht="54" customHeight="1" x14ac:dyDescent="0.25">
      <c r="A70" s="111" t="s">
        <v>412</v>
      </c>
      <c r="B70" s="22" t="s">
        <v>55</v>
      </c>
      <c r="C70" s="32" t="s">
        <v>44</v>
      </c>
      <c r="D70" s="19">
        <v>50</v>
      </c>
      <c r="E70" s="20"/>
      <c r="F70" s="20"/>
      <c r="G70" s="21">
        <f t="shared" si="4"/>
        <v>0</v>
      </c>
    </row>
    <row r="71" spans="1:7" x14ac:dyDescent="0.25">
      <c r="A71" s="111" t="s">
        <v>413</v>
      </c>
      <c r="B71" s="22" t="s">
        <v>606</v>
      </c>
      <c r="C71" s="32" t="s">
        <v>44</v>
      </c>
      <c r="D71" s="19">
        <v>30</v>
      </c>
      <c r="E71" s="20"/>
      <c r="F71" s="20"/>
      <c r="G71" s="21">
        <f t="shared" si="4"/>
        <v>0</v>
      </c>
    </row>
    <row r="72" spans="1:7" ht="27.75" customHeight="1" x14ac:dyDescent="0.25">
      <c r="A72" s="111" t="s">
        <v>414</v>
      </c>
      <c r="B72" s="22" t="s">
        <v>607</v>
      </c>
      <c r="C72" s="32" t="s">
        <v>6</v>
      </c>
      <c r="D72" s="19">
        <v>45</v>
      </c>
      <c r="E72" s="20"/>
      <c r="F72" s="20"/>
      <c r="G72" s="21">
        <f t="shared" si="4"/>
        <v>0</v>
      </c>
    </row>
    <row r="73" spans="1:7" ht="28.5" customHeight="1" x14ac:dyDescent="0.25">
      <c r="A73" s="111" t="s">
        <v>415</v>
      </c>
      <c r="B73" s="22" t="s">
        <v>608</v>
      </c>
      <c r="C73" s="32" t="s">
        <v>364</v>
      </c>
      <c r="D73" s="19">
        <v>4</v>
      </c>
      <c r="E73" s="20"/>
      <c r="F73" s="20"/>
      <c r="G73" s="21">
        <f t="shared" si="4"/>
        <v>0</v>
      </c>
    </row>
    <row r="74" spans="1:7" x14ac:dyDescent="0.25">
      <c r="A74" s="111" t="s">
        <v>416</v>
      </c>
      <c r="B74" s="22" t="s">
        <v>609</v>
      </c>
      <c r="C74" s="32" t="s">
        <v>6</v>
      </c>
      <c r="D74" s="19">
        <v>40</v>
      </c>
      <c r="E74" s="20"/>
      <c r="F74" s="20"/>
      <c r="G74" s="21">
        <f t="shared" si="4"/>
        <v>0</v>
      </c>
    </row>
    <row r="75" spans="1:7" x14ac:dyDescent="0.25">
      <c r="A75" s="111" t="s">
        <v>417</v>
      </c>
      <c r="B75" s="22" t="s">
        <v>610</v>
      </c>
      <c r="C75" s="32" t="s">
        <v>6</v>
      </c>
      <c r="D75" s="19">
        <v>40</v>
      </c>
      <c r="E75" s="20"/>
      <c r="F75" s="20"/>
      <c r="G75" s="21">
        <f t="shared" si="4"/>
        <v>0</v>
      </c>
    </row>
    <row r="76" spans="1:7" ht="57" customHeight="1" x14ac:dyDescent="0.25">
      <c r="A76" s="111" t="s">
        <v>418</v>
      </c>
      <c r="B76" s="22" t="s">
        <v>56</v>
      </c>
      <c r="C76" s="32" t="s">
        <v>7</v>
      </c>
      <c r="D76" s="19">
        <v>8</v>
      </c>
      <c r="E76" s="20"/>
      <c r="F76" s="20"/>
      <c r="G76" s="21">
        <f t="shared" si="4"/>
        <v>0</v>
      </c>
    </row>
    <row r="77" spans="1:7" ht="52.8" x14ac:dyDescent="0.25">
      <c r="A77" s="111" t="s">
        <v>419</v>
      </c>
      <c r="B77" s="23" t="s">
        <v>57</v>
      </c>
      <c r="C77" s="32" t="s">
        <v>48</v>
      </c>
      <c r="D77" s="19">
        <v>8</v>
      </c>
      <c r="E77" s="20"/>
      <c r="F77" s="20"/>
      <c r="G77" s="21">
        <f t="shared" si="4"/>
        <v>0</v>
      </c>
    </row>
    <row r="78" spans="1:7" ht="52.8" x14ac:dyDescent="0.25">
      <c r="A78" s="111" t="s">
        <v>420</v>
      </c>
      <c r="B78" s="22" t="s">
        <v>58</v>
      </c>
      <c r="C78" s="32" t="s">
        <v>6</v>
      </c>
      <c r="D78" s="19">
        <v>1200</v>
      </c>
      <c r="E78" s="20"/>
      <c r="F78" s="20"/>
      <c r="G78" s="21">
        <f>D78*E78</f>
        <v>0</v>
      </c>
    </row>
    <row r="79" spans="1:7" x14ac:dyDescent="0.25">
      <c r="A79" s="111" t="s">
        <v>421</v>
      </c>
      <c r="B79" s="22" t="s">
        <v>611</v>
      </c>
      <c r="C79" s="32" t="s">
        <v>6</v>
      </c>
      <c r="D79" s="19">
        <v>1200</v>
      </c>
      <c r="E79" s="20"/>
      <c r="F79" s="20"/>
      <c r="G79" s="21">
        <f t="shared" si="4"/>
        <v>0</v>
      </c>
    </row>
    <row r="80" spans="1:7" x14ac:dyDescent="0.25">
      <c r="A80" s="111" t="s">
        <v>422</v>
      </c>
      <c r="B80" s="22" t="s">
        <v>612</v>
      </c>
      <c r="C80" s="32" t="s">
        <v>6</v>
      </c>
      <c r="D80" s="19">
        <v>1700</v>
      </c>
      <c r="E80" s="20"/>
      <c r="F80" s="20"/>
      <c r="G80" s="21">
        <f t="shared" si="4"/>
        <v>0</v>
      </c>
    </row>
    <row r="81" spans="1:7" x14ac:dyDescent="0.25">
      <c r="A81" s="111" t="s">
        <v>423</v>
      </c>
      <c r="B81" s="22" t="s">
        <v>613</v>
      </c>
      <c r="C81" s="32" t="s">
        <v>6</v>
      </c>
      <c r="D81" s="19">
        <v>700</v>
      </c>
      <c r="E81" s="20"/>
      <c r="F81" s="20"/>
      <c r="G81" s="21">
        <f t="shared" si="4"/>
        <v>0</v>
      </c>
    </row>
    <row r="82" spans="1:7" x14ac:dyDescent="0.25">
      <c r="A82" s="111" t="s">
        <v>424</v>
      </c>
      <c r="B82" s="22" t="s">
        <v>614</v>
      </c>
      <c r="C82" s="32" t="s">
        <v>364</v>
      </c>
      <c r="D82" s="19">
        <v>12</v>
      </c>
      <c r="E82" s="20"/>
      <c r="F82" s="20"/>
      <c r="G82" s="21">
        <f t="shared" si="4"/>
        <v>0</v>
      </c>
    </row>
    <row r="83" spans="1:7" x14ac:dyDescent="0.25">
      <c r="A83" s="111" t="s">
        <v>425</v>
      </c>
      <c r="B83" s="22" t="s">
        <v>615</v>
      </c>
      <c r="C83" s="32" t="s">
        <v>364</v>
      </c>
      <c r="D83" s="19">
        <v>65</v>
      </c>
      <c r="E83" s="20"/>
      <c r="F83" s="20"/>
      <c r="G83" s="21">
        <f t="shared" si="4"/>
        <v>0</v>
      </c>
    </row>
    <row r="84" spans="1:7" x14ac:dyDescent="0.25">
      <c r="A84" s="111" t="s">
        <v>426</v>
      </c>
      <c r="B84" s="22" t="s">
        <v>616</v>
      </c>
      <c r="C84" s="32" t="s">
        <v>364</v>
      </c>
      <c r="D84" s="19">
        <v>35</v>
      </c>
      <c r="E84" s="20"/>
      <c r="F84" s="20"/>
      <c r="G84" s="21">
        <f t="shared" si="4"/>
        <v>0</v>
      </c>
    </row>
    <row r="85" spans="1:7" x14ac:dyDescent="0.25">
      <c r="A85" s="111" t="s">
        <v>621</v>
      </c>
      <c r="B85" s="22" t="s">
        <v>617</v>
      </c>
      <c r="C85" s="32" t="s">
        <v>364</v>
      </c>
      <c r="D85" s="19">
        <v>25</v>
      </c>
      <c r="E85" s="20"/>
      <c r="F85" s="20"/>
      <c r="G85" s="21">
        <f t="shared" si="4"/>
        <v>0</v>
      </c>
    </row>
    <row r="86" spans="1:7" x14ac:dyDescent="0.25">
      <c r="A86" s="111" t="s">
        <v>622</v>
      </c>
      <c r="B86" s="22" t="s">
        <v>618</v>
      </c>
      <c r="C86" s="32" t="s">
        <v>364</v>
      </c>
      <c r="D86" s="19">
        <v>25</v>
      </c>
      <c r="E86" s="20"/>
      <c r="F86" s="20"/>
      <c r="G86" s="21">
        <f t="shared" si="4"/>
        <v>0</v>
      </c>
    </row>
    <row r="87" spans="1:7" x14ac:dyDescent="0.25">
      <c r="A87" s="111" t="s">
        <v>623</v>
      </c>
      <c r="B87" s="22" t="s">
        <v>619</v>
      </c>
      <c r="C87" s="32" t="s">
        <v>364</v>
      </c>
      <c r="D87" s="19">
        <v>25</v>
      </c>
      <c r="E87" s="20"/>
      <c r="F87" s="20"/>
      <c r="G87" s="21">
        <f t="shared" si="4"/>
        <v>0</v>
      </c>
    </row>
    <row r="88" spans="1:7" ht="52.8" x14ac:dyDescent="0.25">
      <c r="A88" s="111" t="s">
        <v>624</v>
      </c>
      <c r="B88" s="23" t="s">
        <v>59</v>
      </c>
      <c r="C88" s="32" t="s">
        <v>6</v>
      </c>
      <c r="D88" s="19">
        <v>4000</v>
      </c>
      <c r="E88" s="20"/>
      <c r="F88" s="20"/>
      <c r="G88" s="21">
        <f t="shared" si="4"/>
        <v>0</v>
      </c>
    </row>
    <row r="89" spans="1:7" ht="52.8" x14ac:dyDescent="0.25">
      <c r="A89" s="111" t="s">
        <v>625</v>
      </c>
      <c r="B89" s="23" t="s">
        <v>60</v>
      </c>
      <c r="C89" s="32" t="s">
        <v>6</v>
      </c>
      <c r="D89" s="19">
        <v>3</v>
      </c>
      <c r="E89" s="20"/>
      <c r="F89" s="20"/>
      <c r="G89" s="21">
        <f t="shared" si="4"/>
        <v>0</v>
      </c>
    </row>
    <row r="90" spans="1:7" x14ac:dyDescent="0.25">
      <c r="A90" s="111" t="s">
        <v>626</v>
      </c>
      <c r="B90" s="23" t="s">
        <v>61</v>
      </c>
      <c r="C90" s="32" t="s">
        <v>6</v>
      </c>
      <c r="D90" s="19">
        <v>40</v>
      </c>
      <c r="E90" s="20"/>
      <c r="F90" s="20"/>
      <c r="G90" s="21">
        <f t="shared" si="4"/>
        <v>0</v>
      </c>
    </row>
    <row r="91" spans="1:7" x14ac:dyDescent="0.25">
      <c r="A91" s="111" t="s">
        <v>627</v>
      </c>
      <c r="B91" s="23" t="s">
        <v>62</v>
      </c>
      <c r="C91" s="32" t="s">
        <v>6</v>
      </c>
      <c r="D91" s="19">
        <v>50</v>
      </c>
      <c r="E91" s="20"/>
      <c r="F91" s="20"/>
      <c r="G91" s="21">
        <f t="shared" si="4"/>
        <v>0</v>
      </c>
    </row>
    <row r="92" spans="1:7" ht="52.8" x14ac:dyDescent="0.25">
      <c r="A92" s="111" t="s">
        <v>628</v>
      </c>
      <c r="B92" s="23" t="s">
        <v>63</v>
      </c>
      <c r="C92" s="32" t="s">
        <v>48</v>
      </c>
      <c r="D92" s="19">
        <v>15</v>
      </c>
      <c r="E92" s="20"/>
      <c r="F92" s="20"/>
      <c r="G92" s="21">
        <f t="shared" si="4"/>
        <v>0</v>
      </c>
    </row>
    <row r="93" spans="1:7" x14ac:dyDescent="0.25">
      <c r="A93" s="111" t="s">
        <v>629</v>
      </c>
      <c r="B93" s="23" t="s">
        <v>620</v>
      </c>
      <c r="C93" s="32" t="s">
        <v>6</v>
      </c>
      <c r="D93" s="19">
        <v>26</v>
      </c>
      <c r="E93" s="20"/>
      <c r="F93" s="20"/>
      <c r="G93" s="21">
        <f t="shared" si="4"/>
        <v>0</v>
      </c>
    </row>
    <row r="94" spans="1:7" ht="52.8" x14ac:dyDescent="0.25">
      <c r="A94" s="111" t="s">
        <v>630</v>
      </c>
      <c r="B94" s="23" t="s">
        <v>64</v>
      </c>
      <c r="C94" s="32" t="s">
        <v>48</v>
      </c>
      <c r="D94" s="19">
        <v>20</v>
      </c>
      <c r="E94" s="20"/>
      <c r="F94" s="20"/>
      <c r="G94" s="21">
        <f t="shared" si="4"/>
        <v>0</v>
      </c>
    </row>
    <row r="95" spans="1:7" ht="52.8" x14ac:dyDescent="0.25">
      <c r="A95" s="111" t="s">
        <v>631</v>
      </c>
      <c r="B95" s="23" t="s">
        <v>65</v>
      </c>
      <c r="C95" s="32" t="s">
        <v>6</v>
      </c>
      <c r="D95" s="19">
        <v>15</v>
      </c>
      <c r="E95" s="20"/>
      <c r="F95" s="20"/>
      <c r="G95" s="21">
        <f t="shared" si="4"/>
        <v>0</v>
      </c>
    </row>
    <row r="96" spans="1:7" ht="52.8" x14ac:dyDescent="0.25">
      <c r="A96" s="111" t="s">
        <v>632</v>
      </c>
      <c r="B96" s="23" t="s">
        <v>66</v>
      </c>
      <c r="C96" s="32" t="s">
        <v>48</v>
      </c>
      <c r="D96" s="19">
        <v>8</v>
      </c>
      <c r="E96" s="20"/>
      <c r="F96" s="20"/>
      <c r="G96" s="21">
        <f t="shared" si="4"/>
        <v>0</v>
      </c>
    </row>
    <row r="97" spans="1:7" x14ac:dyDescent="0.25">
      <c r="A97" s="111" t="s">
        <v>633</v>
      </c>
      <c r="B97" s="23" t="s">
        <v>67</v>
      </c>
      <c r="C97" s="32" t="s">
        <v>7</v>
      </c>
      <c r="D97" s="19">
        <v>1</v>
      </c>
      <c r="E97" s="20"/>
      <c r="F97" s="20"/>
      <c r="G97" s="21">
        <f t="shared" si="4"/>
        <v>0</v>
      </c>
    </row>
    <row r="98" spans="1:7" ht="52.8" x14ac:dyDescent="0.25">
      <c r="A98" s="111" t="s">
        <v>634</v>
      </c>
      <c r="B98" s="22" t="s">
        <v>68</v>
      </c>
      <c r="C98" s="32" t="s">
        <v>69</v>
      </c>
      <c r="D98" s="19">
        <v>3000</v>
      </c>
      <c r="E98" s="20"/>
      <c r="F98" s="20"/>
      <c r="G98" s="21">
        <f t="shared" si="4"/>
        <v>0</v>
      </c>
    </row>
    <row r="99" spans="1:7" ht="66" x14ac:dyDescent="0.25">
      <c r="A99" s="111" t="s">
        <v>635</v>
      </c>
      <c r="B99" s="22" t="s">
        <v>71</v>
      </c>
      <c r="C99" s="32" t="s">
        <v>6</v>
      </c>
      <c r="D99" s="19">
        <v>40</v>
      </c>
      <c r="E99" s="20"/>
      <c r="F99" s="20"/>
      <c r="G99" s="21">
        <f t="shared" si="4"/>
        <v>0</v>
      </c>
    </row>
    <row r="100" spans="1:7" ht="66" x14ac:dyDescent="0.25">
      <c r="A100" s="111" t="s">
        <v>636</v>
      </c>
      <c r="B100" s="23" t="s">
        <v>70</v>
      </c>
      <c r="C100" s="32" t="s">
        <v>6</v>
      </c>
      <c r="D100" s="19">
        <v>30</v>
      </c>
      <c r="E100" s="20"/>
      <c r="F100" s="20"/>
      <c r="G100" s="21">
        <f t="shared" si="4"/>
        <v>0</v>
      </c>
    </row>
    <row r="101" spans="1:7" ht="73.5" customHeight="1" x14ac:dyDescent="0.3">
      <c r="A101" s="111" t="s">
        <v>637</v>
      </c>
      <c r="B101" s="23" t="s">
        <v>72</v>
      </c>
      <c r="C101" s="32" t="s">
        <v>6</v>
      </c>
      <c r="D101" s="19">
        <v>20</v>
      </c>
      <c r="E101" s="20"/>
      <c r="F101" s="44"/>
      <c r="G101" s="21">
        <f t="shared" si="4"/>
        <v>0</v>
      </c>
    </row>
    <row r="102" spans="1:7" ht="18" customHeight="1" x14ac:dyDescent="0.25">
      <c r="A102" s="112"/>
      <c r="B102" s="207" t="s">
        <v>73</v>
      </c>
      <c r="C102" s="207"/>
      <c r="D102" s="207"/>
      <c r="E102" s="207"/>
      <c r="F102" s="36"/>
      <c r="G102" s="26">
        <f>SUM(G58:G101)</f>
        <v>0</v>
      </c>
    </row>
    <row r="103" spans="1:7" ht="18" customHeight="1" x14ac:dyDescent="0.25">
      <c r="A103" s="112"/>
      <c r="B103" s="36"/>
      <c r="C103" s="36"/>
      <c r="D103" s="36"/>
      <c r="E103" s="36"/>
      <c r="F103" s="36"/>
      <c r="G103" s="26"/>
    </row>
    <row r="104" spans="1:7" ht="14.4" x14ac:dyDescent="0.35">
      <c r="A104" s="115">
        <v>1.1100000000000001</v>
      </c>
      <c r="B104" s="126" t="s">
        <v>74</v>
      </c>
      <c r="C104" s="126"/>
      <c r="D104" s="126"/>
      <c r="E104" s="25"/>
      <c r="F104" s="25"/>
      <c r="G104" s="31"/>
    </row>
    <row r="105" spans="1:7" x14ac:dyDescent="0.25">
      <c r="A105" s="111" t="s">
        <v>427</v>
      </c>
      <c r="B105" s="23" t="s">
        <v>75</v>
      </c>
      <c r="C105" s="32" t="s">
        <v>6</v>
      </c>
      <c r="D105" s="19">
        <v>20</v>
      </c>
      <c r="E105" s="20"/>
      <c r="F105" s="20"/>
      <c r="G105" s="21">
        <f t="shared" ref="G105:G168" si="5">D105*E105</f>
        <v>0</v>
      </c>
    </row>
    <row r="106" spans="1:7" ht="26.4" x14ac:dyDescent="0.25">
      <c r="A106" s="111" t="s">
        <v>428</v>
      </c>
      <c r="B106" s="23" t="s">
        <v>76</v>
      </c>
      <c r="C106" s="32" t="s">
        <v>6</v>
      </c>
      <c r="D106" s="19">
        <v>25</v>
      </c>
      <c r="E106" s="20"/>
      <c r="F106" s="20"/>
      <c r="G106" s="21">
        <f t="shared" si="5"/>
        <v>0</v>
      </c>
    </row>
    <row r="107" spans="1:7" ht="26.4" x14ac:dyDescent="0.25">
      <c r="A107" s="111" t="s">
        <v>429</v>
      </c>
      <c r="B107" s="23" t="s">
        <v>77</v>
      </c>
      <c r="C107" s="32" t="s">
        <v>6</v>
      </c>
      <c r="D107" s="19">
        <v>35</v>
      </c>
      <c r="E107" s="20"/>
      <c r="F107" s="20"/>
      <c r="G107" s="21">
        <f t="shared" si="5"/>
        <v>0</v>
      </c>
    </row>
    <row r="108" spans="1:7" ht="52.8" x14ac:dyDescent="0.25">
      <c r="A108" s="111" t="s">
        <v>430</v>
      </c>
      <c r="B108" s="23" t="s">
        <v>78</v>
      </c>
      <c r="C108" s="32" t="s">
        <v>6</v>
      </c>
      <c r="D108" s="19">
        <v>10</v>
      </c>
      <c r="E108" s="20"/>
      <c r="F108" s="20"/>
      <c r="G108" s="21">
        <f t="shared" si="5"/>
        <v>0</v>
      </c>
    </row>
    <row r="109" spans="1:7" ht="26.4" x14ac:dyDescent="0.25">
      <c r="A109" s="111" t="s">
        <v>431</v>
      </c>
      <c r="B109" s="23" t="s">
        <v>79</v>
      </c>
      <c r="C109" s="32" t="s">
        <v>6</v>
      </c>
      <c r="D109" s="19">
        <v>5</v>
      </c>
      <c r="E109" s="20"/>
      <c r="F109" s="20"/>
      <c r="G109" s="21">
        <f t="shared" si="5"/>
        <v>0</v>
      </c>
    </row>
    <row r="110" spans="1:7" x14ac:dyDescent="0.25">
      <c r="A110" s="111" t="s">
        <v>432</v>
      </c>
      <c r="B110" s="23" t="s">
        <v>638</v>
      </c>
      <c r="C110" s="32" t="s">
        <v>6</v>
      </c>
      <c r="D110" s="19">
        <v>1</v>
      </c>
      <c r="E110" s="20"/>
      <c r="F110" s="20"/>
      <c r="G110" s="21">
        <f t="shared" si="5"/>
        <v>0</v>
      </c>
    </row>
    <row r="111" spans="1:7" x14ac:dyDescent="0.25">
      <c r="A111" s="111" t="s">
        <v>433</v>
      </c>
      <c r="B111" s="23" t="s">
        <v>639</v>
      </c>
      <c r="C111" s="32" t="s">
        <v>6</v>
      </c>
      <c r="D111" s="19">
        <v>1</v>
      </c>
      <c r="E111" s="20"/>
      <c r="F111" s="20"/>
      <c r="G111" s="21">
        <f t="shared" si="5"/>
        <v>0</v>
      </c>
    </row>
    <row r="112" spans="1:7" x14ac:dyDescent="0.25">
      <c r="A112" s="111" t="s">
        <v>434</v>
      </c>
      <c r="B112" s="23" t="s">
        <v>640</v>
      </c>
      <c r="C112" s="32" t="s">
        <v>6</v>
      </c>
      <c r="D112" s="19">
        <v>5</v>
      </c>
      <c r="E112" s="20"/>
      <c r="F112" s="20"/>
      <c r="G112" s="21">
        <f t="shared" si="5"/>
        <v>0</v>
      </c>
    </row>
    <row r="113" spans="1:7" x14ac:dyDescent="0.25">
      <c r="A113" s="111" t="s">
        <v>435</v>
      </c>
      <c r="B113" s="23" t="s">
        <v>641</v>
      </c>
      <c r="C113" s="32" t="s">
        <v>6</v>
      </c>
      <c r="D113" s="19">
        <v>25</v>
      </c>
      <c r="E113" s="20"/>
      <c r="F113" s="20"/>
      <c r="G113" s="21">
        <f t="shared" si="5"/>
        <v>0</v>
      </c>
    </row>
    <row r="114" spans="1:7" x14ac:dyDescent="0.25">
      <c r="A114" s="111" t="s">
        <v>436</v>
      </c>
      <c r="B114" s="23" t="s">
        <v>642</v>
      </c>
      <c r="C114" s="32" t="s">
        <v>6</v>
      </c>
      <c r="D114" s="19">
        <v>23</v>
      </c>
      <c r="E114" s="20"/>
      <c r="F114" s="20"/>
      <c r="G114" s="21">
        <f t="shared" si="5"/>
        <v>0</v>
      </c>
    </row>
    <row r="115" spans="1:7" x14ac:dyDescent="0.25">
      <c r="A115" s="111" t="s">
        <v>437</v>
      </c>
      <c r="B115" s="23" t="s">
        <v>643</v>
      </c>
      <c r="C115" s="32" t="s">
        <v>6</v>
      </c>
      <c r="D115" s="19">
        <v>1</v>
      </c>
      <c r="E115" s="20"/>
      <c r="F115" s="20"/>
      <c r="G115" s="21">
        <f t="shared" si="5"/>
        <v>0</v>
      </c>
    </row>
    <row r="116" spans="1:7" x14ac:dyDescent="0.25">
      <c r="A116" s="111" t="s">
        <v>438</v>
      </c>
      <c r="B116" s="23" t="s">
        <v>644</v>
      </c>
      <c r="C116" s="32" t="s">
        <v>6</v>
      </c>
      <c r="D116" s="19">
        <v>1</v>
      </c>
      <c r="E116" s="20"/>
      <c r="F116" s="20"/>
      <c r="G116" s="21">
        <f t="shared" si="5"/>
        <v>0</v>
      </c>
    </row>
    <row r="117" spans="1:7" x14ac:dyDescent="0.25">
      <c r="A117" s="111" t="s">
        <v>439</v>
      </c>
      <c r="B117" s="23" t="s">
        <v>645</v>
      </c>
      <c r="C117" s="32" t="s">
        <v>6</v>
      </c>
      <c r="D117" s="19">
        <v>5</v>
      </c>
      <c r="E117" s="20"/>
      <c r="F117" s="20"/>
      <c r="G117" s="21">
        <f t="shared" si="5"/>
        <v>0</v>
      </c>
    </row>
    <row r="118" spans="1:7" x14ac:dyDescent="0.25">
      <c r="A118" s="111" t="s">
        <v>440</v>
      </c>
      <c r="B118" s="23" t="s">
        <v>646</v>
      </c>
      <c r="C118" s="32" t="s">
        <v>6</v>
      </c>
      <c r="D118" s="19">
        <v>25</v>
      </c>
      <c r="E118" s="20"/>
      <c r="F118" s="20"/>
      <c r="G118" s="21">
        <f t="shared" si="5"/>
        <v>0</v>
      </c>
    </row>
    <row r="119" spans="1:7" x14ac:dyDescent="0.25">
      <c r="A119" s="111" t="s">
        <v>441</v>
      </c>
      <c r="B119" s="23" t="s">
        <v>647</v>
      </c>
      <c r="C119" s="32" t="s">
        <v>6</v>
      </c>
      <c r="D119" s="19">
        <v>25</v>
      </c>
      <c r="E119" s="20"/>
      <c r="F119" s="20"/>
      <c r="G119" s="21">
        <f t="shared" si="5"/>
        <v>0</v>
      </c>
    </row>
    <row r="120" spans="1:7" ht="66" x14ac:dyDescent="0.25">
      <c r="A120" s="111" t="s">
        <v>442</v>
      </c>
      <c r="B120" s="23" t="s">
        <v>648</v>
      </c>
      <c r="C120" s="32" t="s">
        <v>6</v>
      </c>
      <c r="D120" s="19">
        <v>5</v>
      </c>
      <c r="E120" s="20"/>
      <c r="F120" s="20"/>
      <c r="G120" s="21">
        <f t="shared" si="5"/>
        <v>0</v>
      </c>
    </row>
    <row r="121" spans="1:7" ht="66" x14ac:dyDescent="0.25">
      <c r="A121" s="111" t="s">
        <v>443</v>
      </c>
      <c r="B121" s="23" t="s">
        <v>649</v>
      </c>
      <c r="C121" s="32" t="s">
        <v>6</v>
      </c>
      <c r="D121" s="19">
        <v>5</v>
      </c>
      <c r="E121" s="20"/>
      <c r="F121" s="20"/>
      <c r="G121" s="21">
        <f t="shared" si="5"/>
        <v>0</v>
      </c>
    </row>
    <row r="122" spans="1:7" x14ac:dyDescent="0.25">
      <c r="A122" s="111" t="s">
        <v>444</v>
      </c>
      <c r="B122" s="23" t="s">
        <v>650</v>
      </c>
      <c r="C122" s="32" t="s">
        <v>6</v>
      </c>
      <c r="D122" s="19">
        <v>30</v>
      </c>
      <c r="E122" s="20"/>
      <c r="F122" s="20"/>
      <c r="G122" s="21">
        <f t="shared" si="5"/>
        <v>0</v>
      </c>
    </row>
    <row r="123" spans="1:7" x14ac:dyDescent="0.25">
      <c r="A123" s="111" t="s">
        <v>445</v>
      </c>
      <c r="B123" s="23" t="s">
        <v>651</v>
      </c>
      <c r="C123" s="32" t="s">
        <v>6</v>
      </c>
      <c r="D123" s="19">
        <v>30</v>
      </c>
      <c r="E123" s="20"/>
      <c r="F123" s="20"/>
      <c r="G123" s="21">
        <f t="shared" si="5"/>
        <v>0</v>
      </c>
    </row>
    <row r="124" spans="1:7" ht="87" customHeight="1" x14ac:dyDescent="0.25">
      <c r="A124" s="111" t="s">
        <v>446</v>
      </c>
      <c r="B124" s="23" t="s">
        <v>81</v>
      </c>
      <c r="C124" s="32" t="s">
        <v>6</v>
      </c>
      <c r="D124" s="19">
        <v>28</v>
      </c>
      <c r="E124" s="20"/>
      <c r="F124" s="20"/>
      <c r="G124" s="21">
        <f t="shared" si="5"/>
        <v>0</v>
      </c>
    </row>
    <row r="125" spans="1:7" ht="79.2" x14ac:dyDescent="0.25">
      <c r="A125" s="111" t="s">
        <v>447</v>
      </c>
      <c r="B125" s="23" t="s">
        <v>80</v>
      </c>
      <c r="C125" s="32" t="s">
        <v>6</v>
      </c>
      <c r="D125" s="19">
        <v>1</v>
      </c>
      <c r="E125" s="20"/>
      <c r="F125" s="20"/>
      <c r="G125" s="21">
        <f t="shared" si="5"/>
        <v>0</v>
      </c>
    </row>
    <row r="126" spans="1:7" ht="66" x14ac:dyDescent="0.25">
      <c r="A126" s="111" t="s">
        <v>448</v>
      </c>
      <c r="B126" s="23" t="s">
        <v>82</v>
      </c>
      <c r="C126" s="32" t="s">
        <v>6</v>
      </c>
      <c r="D126" s="19">
        <v>2</v>
      </c>
      <c r="E126" s="20"/>
      <c r="F126" s="20"/>
      <c r="G126" s="21">
        <f t="shared" si="5"/>
        <v>0</v>
      </c>
    </row>
    <row r="127" spans="1:7" ht="66" x14ac:dyDescent="0.25">
      <c r="A127" s="111" t="s">
        <v>449</v>
      </c>
      <c r="B127" s="23" t="s">
        <v>86</v>
      </c>
      <c r="C127" s="32" t="s">
        <v>6</v>
      </c>
      <c r="D127" s="19">
        <v>4</v>
      </c>
      <c r="E127" s="20"/>
      <c r="F127" s="20"/>
      <c r="G127" s="21">
        <f t="shared" si="5"/>
        <v>0</v>
      </c>
    </row>
    <row r="128" spans="1:7" ht="66" x14ac:dyDescent="0.25">
      <c r="A128" s="111" t="s">
        <v>450</v>
      </c>
      <c r="B128" s="23" t="s">
        <v>83</v>
      </c>
      <c r="C128" s="32" t="s">
        <v>6</v>
      </c>
      <c r="D128" s="19">
        <v>4</v>
      </c>
      <c r="E128" s="20"/>
      <c r="F128" s="20"/>
      <c r="G128" s="21">
        <f t="shared" si="5"/>
        <v>0</v>
      </c>
    </row>
    <row r="129" spans="1:7" ht="79.2" x14ac:dyDescent="0.25">
      <c r="A129" s="111" t="s">
        <v>451</v>
      </c>
      <c r="B129" s="23" t="s">
        <v>84</v>
      </c>
      <c r="C129" s="32" t="s">
        <v>6</v>
      </c>
      <c r="D129" s="19">
        <v>30</v>
      </c>
      <c r="E129" s="20"/>
      <c r="F129" s="20"/>
      <c r="G129" s="21">
        <f t="shared" si="5"/>
        <v>0</v>
      </c>
    </row>
    <row r="130" spans="1:7" ht="79.2" x14ac:dyDescent="0.25">
      <c r="A130" s="111" t="s">
        <v>452</v>
      </c>
      <c r="B130" s="23" t="s">
        <v>85</v>
      </c>
      <c r="C130" s="32" t="s">
        <v>6</v>
      </c>
      <c r="D130" s="19">
        <v>30</v>
      </c>
      <c r="E130" s="20"/>
      <c r="F130" s="20"/>
      <c r="G130" s="21">
        <f t="shared" si="5"/>
        <v>0</v>
      </c>
    </row>
    <row r="131" spans="1:7" ht="26.4" x14ac:dyDescent="0.25">
      <c r="A131" s="111" t="s">
        <v>453</v>
      </c>
      <c r="B131" s="23" t="s">
        <v>87</v>
      </c>
      <c r="C131" s="32" t="s">
        <v>6</v>
      </c>
      <c r="D131" s="19">
        <v>6</v>
      </c>
      <c r="E131" s="20"/>
      <c r="F131" s="20"/>
      <c r="G131" s="21">
        <f t="shared" si="5"/>
        <v>0</v>
      </c>
    </row>
    <row r="132" spans="1:7" x14ac:dyDescent="0.25">
      <c r="A132" s="111" t="s">
        <v>454</v>
      </c>
      <c r="B132" s="23" t="s">
        <v>95</v>
      </c>
      <c r="C132" s="32" t="s">
        <v>6</v>
      </c>
      <c r="D132" s="19">
        <v>1</v>
      </c>
      <c r="E132" s="20"/>
      <c r="F132" s="20"/>
      <c r="G132" s="21">
        <f t="shared" si="5"/>
        <v>0</v>
      </c>
    </row>
    <row r="133" spans="1:7" x14ac:dyDescent="0.25">
      <c r="A133" s="111" t="s">
        <v>455</v>
      </c>
      <c r="B133" s="23" t="s">
        <v>88</v>
      </c>
      <c r="C133" s="32" t="s">
        <v>6</v>
      </c>
      <c r="D133" s="19">
        <v>1</v>
      </c>
      <c r="E133" s="20"/>
      <c r="F133" s="20"/>
      <c r="G133" s="21">
        <f t="shared" si="5"/>
        <v>0</v>
      </c>
    </row>
    <row r="134" spans="1:7" x14ac:dyDescent="0.25">
      <c r="A134" s="111" t="s">
        <v>456</v>
      </c>
      <c r="B134" s="23" t="s">
        <v>89</v>
      </c>
      <c r="C134" s="32" t="s">
        <v>6</v>
      </c>
      <c r="D134" s="19">
        <v>5</v>
      </c>
      <c r="E134" s="20"/>
      <c r="F134" s="20"/>
      <c r="G134" s="21">
        <f t="shared" si="5"/>
        <v>0</v>
      </c>
    </row>
    <row r="135" spans="1:7" x14ac:dyDescent="0.25">
      <c r="A135" s="111" t="s">
        <v>457</v>
      </c>
      <c r="B135" s="23" t="s">
        <v>91</v>
      </c>
      <c r="C135" s="32" t="s">
        <v>6</v>
      </c>
      <c r="D135" s="19">
        <v>8</v>
      </c>
      <c r="E135" s="20"/>
      <c r="F135" s="20"/>
      <c r="G135" s="21">
        <f t="shared" si="5"/>
        <v>0</v>
      </c>
    </row>
    <row r="136" spans="1:7" x14ac:dyDescent="0.25">
      <c r="A136" s="111" t="s">
        <v>458</v>
      </c>
      <c r="B136" s="23" t="s">
        <v>90</v>
      </c>
      <c r="C136" s="32" t="s">
        <v>6</v>
      </c>
      <c r="D136" s="19">
        <v>10</v>
      </c>
      <c r="E136" s="20"/>
      <c r="F136" s="20"/>
      <c r="G136" s="21">
        <f t="shared" si="5"/>
        <v>0</v>
      </c>
    </row>
    <row r="137" spans="1:7" ht="66" x14ac:dyDescent="0.25">
      <c r="A137" s="111" t="s">
        <v>459</v>
      </c>
      <c r="B137" s="23" t="s">
        <v>92</v>
      </c>
      <c r="C137" s="32" t="s">
        <v>6</v>
      </c>
      <c r="D137" s="19">
        <v>2</v>
      </c>
      <c r="E137" s="20"/>
      <c r="F137" s="20"/>
      <c r="G137" s="21">
        <f t="shared" si="5"/>
        <v>0</v>
      </c>
    </row>
    <row r="138" spans="1:7" ht="66" x14ac:dyDescent="0.25">
      <c r="A138" s="111" t="s">
        <v>460</v>
      </c>
      <c r="B138" s="23" t="s">
        <v>94</v>
      </c>
      <c r="C138" s="32" t="s">
        <v>6</v>
      </c>
      <c r="D138" s="19">
        <v>2</v>
      </c>
      <c r="E138" s="20"/>
      <c r="F138" s="20"/>
      <c r="G138" s="21">
        <f t="shared" si="5"/>
        <v>0</v>
      </c>
    </row>
    <row r="139" spans="1:7" ht="66" x14ac:dyDescent="0.25">
      <c r="A139" s="111" t="s">
        <v>461</v>
      </c>
      <c r="B139" s="23" t="s">
        <v>93</v>
      </c>
      <c r="C139" s="32" t="s">
        <v>6</v>
      </c>
      <c r="D139" s="19">
        <v>2</v>
      </c>
      <c r="E139" s="20"/>
      <c r="F139" s="20"/>
      <c r="G139" s="21">
        <f t="shared" si="5"/>
        <v>0</v>
      </c>
    </row>
    <row r="140" spans="1:7" x14ac:dyDescent="0.25">
      <c r="A140" s="111" t="s">
        <v>462</v>
      </c>
      <c r="B140" s="23" t="s">
        <v>96</v>
      </c>
      <c r="C140" s="32" t="s">
        <v>6</v>
      </c>
      <c r="D140" s="19">
        <v>1</v>
      </c>
      <c r="E140" s="20"/>
      <c r="F140" s="20"/>
      <c r="G140" s="21">
        <f t="shared" si="5"/>
        <v>0</v>
      </c>
    </row>
    <row r="141" spans="1:7" x14ac:dyDescent="0.25">
      <c r="A141" s="111" t="s">
        <v>463</v>
      </c>
      <c r="B141" s="23" t="s">
        <v>97</v>
      </c>
      <c r="C141" s="32" t="s">
        <v>6</v>
      </c>
      <c r="D141" s="19">
        <v>1</v>
      </c>
      <c r="E141" s="20"/>
      <c r="F141" s="20"/>
      <c r="G141" s="21">
        <f t="shared" si="5"/>
        <v>0</v>
      </c>
    </row>
    <row r="142" spans="1:7" x14ac:dyDescent="0.25">
      <c r="A142" s="111" t="s">
        <v>464</v>
      </c>
      <c r="B142" s="23" t="s">
        <v>98</v>
      </c>
      <c r="C142" s="32" t="s">
        <v>6</v>
      </c>
      <c r="D142" s="19">
        <v>5</v>
      </c>
      <c r="E142" s="20"/>
      <c r="F142" s="20"/>
      <c r="G142" s="21">
        <f t="shared" si="5"/>
        <v>0</v>
      </c>
    </row>
    <row r="143" spans="1:7" x14ac:dyDescent="0.25">
      <c r="A143" s="111" t="s">
        <v>465</v>
      </c>
      <c r="B143" s="23" t="s">
        <v>100</v>
      </c>
      <c r="C143" s="32" t="s">
        <v>6</v>
      </c>
      <c r="D143" s="19">
        <v>8</v>
      </c>
      <c r="E143" s="20"/>
      <c r="F143" s="20"/>
      <c r="G143" s="21">
        <f t="shared" si="5"/>
        <v>0</v>
      </c>
    </row>
    <row r="144" spans="1:7" x14ac:dyDescent="0.25">
      <c r="A144" s="111" t="s">
        <v>466</v>
      </c>
      <c r="B144" s="23" t="s">
        <v>99</v>
      </c>
      <c r="C144" s="32" t="s">
        <v>6</v>
      </c>
      <c r="D144" s="19">
        <v>10</v>
      </c>
      <c r="E144" s="20"/>
      <c r="F144" s="20"/>
      <c r="G144" s="21">
        <f t="shared" si="5"/>
        <v>0</v>
      </c>
    </row>
    <row r="145" spans="1:7" ht="79.2" x14ac:dyDescent="0.25">
      <c r="A145" s="111" t="s">
        <v>467</v>
      </c>
      <c r="B145" s="23" t="s">
        <v>101</v>
      </c>
      <c r="C145" s="32" t="s">
        <v>6</v>
      </c>
      <c r="D145" s="19">
        <v>1</v>
      </c>
      <c r="E145" s="20"/>
      <c r="F145" s="20"/>
      <c r="G145" s="21">
        <f t="shared" si="5"/>
        <v>0</v>
      </c>
    </row>
    <row r="146" spans="1:7" ht="66" x14ac:dyDescent="0.25">
      <c r="A146" s="111" t="s">
        <v>468</v>
      </c>
      <c r="B146" s="23" t="s">
        <v>102</v>
      </c>
      <c r="C146" s="32" t="s">
        <v>6</v>
      </c>
      <c r="D146" s="19">
        <v>2</v>
      </c>
      <c r="E146" s="20"/>
      <c r="F146" s="20"/>
      <c r="G146" s="21">
        <f t="shared" si="5"/>
        <v>0</v>
      </c>
    </row>
    <row r="147" spans="1:7" ht="66" x14ac:dyDescent="0.25">
      <c r="A147" s="111" t="s">
        <v>469</v>
      </c>
      <c r="B147" s="23" t="s">
        <v>104</v>
      </c>
      <c r="C147" s="32" t="s">
        <v>6</v>
      </c>
      <c r="D147" s="19">
        <v>2</v>
      </c>
      <c r="E147" s="20"/>
      <c r="F147" s="20"/>
      <c r="G147" s="21">
        <f t="shared" si="5"/>
        <v>0</v>
      </c>
    </row>
    <row r="148" spans="1:7" ht="66" x14ac:dyDescent="0.25">
      <c r="A148" s="111" t="s">
        <v>470</v>
      </c>
      <c r="B148" s="23" t="s">
        <v>103</v>
      </c>
      <c r="C148" s="32" t="s">
        <v>6</v>
      </c>
      <c r="D148" s="19">
        <v>2</v>
      </c>
      <c r="E148" s="20"/>
      <c r="F148" s="20"/>
      <c r="G148" s="21">
        <f t="shared" si="5"/>
        <v>0</v>
      </c>
    </row>
    <row r="149" spans="1:7" ht="79.2" x14ac:dyDescent="0.25">
      <c r="A149" s="111" t="s">
        <v>471</v>
      </c>
      <c r="B149" s="23" t="s">
        <v>105</v>
      </c>
      <c r="C149" s="32" t="s">
        <v>6</v>
      </c>
      <c r="D149" s="19">
        <v>5</v>
      </c>
      <c r="E149" s="20"/>
      <c r="F149" s="20"/>
      <c r="G149" s="21">
        <f t="shared" si="5"/>
        <v>0</v>
      </c>
    </row>
    <row r="150" spans="1:7" x14ac:dyDescent="0.25">
      <c r="A150" s="111" t="s">
        <v>472</v>
      </c>
      <c r="B150" s="23" t="s">
        <v>111</v>
      </c>
      <c r="C150" s="32" t="s">
        <v>6</v>
      </c>
      <c r="D150" s="19">
        <v>1</v>
      </c>
      <c r="E150" s="20"/>
      <c r="F150" s="20"/>
      <c r="G150" s="21">
        <f t="shared" si="5"/>
        <v>0</v>
      </c>
    </row>
    <row r="151" spans="1:7" x14ac:dyDescent="0.25">
      <c r="A151" s="111" t="s">
        <v>473</v>
      </c>
      <c r="B151" s="23" t="s">
        <v>112</v>
      </c>
      <c r="C151" s="32" t="s">
        <v>6</v>
      </c>
      <c r="D151" s="19">
        <v>1</v>
      </c>
      <c r="E151" s="20"/>
      <c r="F151" s="20"/>
      <c r="G151" s="21">
        <f t="shared" si="5"/>
        <v>0</v>
      </c>
    </row>
    <row r="152" spans="1:7" x14ac:dyDescent="0.25">
      <c r="A152" s="111" t="s">
        <v>474</v>
      </c>
      <c r="B152" s="23" t="s">
        <v>113</v>
      </c>
      <c r="C152" s="32" t="s">
        <v>6</v>
      </c>
      <c r="D152" s="19">
        <v>5</v>
      </c>
      <c r="E152" s="20"/>
      <c r="F152" s="20"/>
      <c r="G152" s="21">
        <f t="shared" si="5"/>
        <v>0</v>
      </c>
    </row>
    <row r="153" spans="1:7" x14ac:dyDescent="0.25">
      <c r="A153" s="111" t="s">
        <v>475</v>
      </c>
      <c r="B153" s="23" t="s">
        <v>115</v>
      </c>
      <c r="C153" s="32" t="s">
        <v>6</v>
      </c>
      <c r="D153" s="19">
        <v>25</v>
      </c>
      <c r="E153" s="20"/>
      <c r="F153" s="20"/>
      <c r="G153" s="21">
        <f t="shared" si="5"/>
        <v>0</v>
      </c>
    </row>
    <row r="154" spans="1:7" x14ac:dyDescent="0.25">
      <c r="A154" s="111" t="s">
        <v>476</v>
      </c>
      <c r="B154" s="23" t="s">
        <v>114</v>
      </c>
      <c r="C154" s="32" t="s">
        <v>6</v>
      </c>
      <c r="D154" s="19">
        <v>25</v>
      </c>
      <c r="E154" s="20"/>
      <c r="F154" s="20"/>
      <c r="G154" s="21">
        <f t="shared" si="5"/>
        <v>0</v>
      </c>
    </row>
    <row r="155" spans="1:7" ht="79.2" x14ac:dyDescent="0.25">
      <c r="A155" s="111" t="s">
        <v>477</v>
      </c>
      <c r="B155" s="23" t="s">
        <v>109</v>
      </c>
      <c r="C155" s="32" t="s">
        <v>6</v>
      </c>
      <c r="D155" s="19">
        <v>14</v>
      </c>
      <c r="E155" s="20"/>
      <c r="F155" s="20"/>
      <c r="G155" s="21">
        <f t="shared" si="5"/>
        <v>0</v>
      </c>
    </row>
    <row r="156" spans="1:7" ht="79.2" x14ac:dyDescent="0.25">
      <c r="A156" s="111" t="s">
        <v>478</v>
      </c>
      <c r="B156" s="23" t="s">
        <v>107</v>
      </c>
      <c r="C156" s="32" t="s">
        <v>6</v>
      </c>
      <c r="D156" s="19">
        <v>7</v>
      </c>
      <c r="E156" s="20"/>
      <c r="F156" s="20"/>
      <c r="G156" s="21">
        <f t="shared" si="5"/>
        <v>0</v>
      </c>
    </row>
    <row r="157" spans="1:7" ht="79.2" x14ac:dyDescent="0.25">
      <c r="A157" s="111" t="s">
        <v>479</v>
      </c>
      <c r="B157" s="23" t="s">
        <v>108</v>
      </c>
      <c r="C157" s="32" t="s">
        <v>6</v>
      </c>
      <c r="D157" s="19">
        <v>6</v>
      </c>
      <c r="E157" s="20"/>
      <c r="F157" s="20"/>
      <c r="G157" s="21">
        <f t="shared" si="5"/>
        <v>0</v>
      </c>
    </row>
    <row r="158" spans="1:7" x14ac:dyDescent="0.25">
      <c r="A158" s="111" t="s">
        <v>480</v>
      </c>
      <c r="B158" s="23" t="s">
        <v>110</v>
      </c>
      <c r="C158" s="32" t="s">
        <v>6</v>
      </c>
      <c r="D158" s="19">
        <v>5</v>
      </c>
      <c r="E158" s="20"/>
      <c r="F158" s="20"/>
      <c r="G158" s="21">
        <f t="shared" si="5"/>
        <v>0</v>
      </c>
    </row>
    <row r="159" spans="1:7" ht="26.4" x14ac:dyDescent="0.25">
      <c r="A159" s="111" t="s">
        <v>481</v>
      </c>
      <c r="B159" s="23" t="s">
        <v>116</v>
      </c>
      <c r="C159" s="32" t="s">
        <v>6</v>
      </c>
      <c r="D159" s="19">
        <v>10</v>
      </c>
      <c r="E159" s="20"/>
      <c r="F159" s="20"/>
      <c r="G159" s="21">
        <f t="shared" si="5"/>
        <v>0</v>
      </c>
    </row>
    <row r="160" spans="1:7" ht="66" x14ac:dyDescent="0.25">
      <c r="A160" s="111" t="s">
        <v>482</v>
      </c>
      <c r="B160" s="23" t="s">
        <v>118</v>
      </c>
      <c r="C160" s="32" t="s">
        <v>6</v>
      </c>
      <c r="D160" s="19">
        <v>2</v>
      </c>
      <c r="E160" s="20"/>
      <c r="F160" s="20"/>
      <c r="G160" s="21">
        <f t="shared" si="5"/>
        <v>0</v>
      </c>
    </row>
    <row r="161" spans="1:7" ht="66" x14ac:dyDescent="0.25">
      <c r="A161" s="111" t="s">
        <v>483</v>
      </c>
      <c r="B161" s="23" t="s">
        <v>106</v>
      </c>
      <c r="C161" s="32" t="s">
        <v>6</v>
      </c>
      <c r="D161" s="19">
        <v>2</v>
      </c>
      <c r="E161" s="20"/>
      <c r="F161" s="20"/>
      <c r="G161" s="21">
        <f t="shared" si="5"/>
        <v>0</v>
      </c>
    </row>
    <row r="162" spans="1:7" ht="66" x14ac:dyDescent="0.25">
      <c r="A162" s="111" t="s">
        <v>484</v>
      </c>
      <c r="B162" s="23" t="s">
        <v>117</v>
      </c>
      <c r="C162" s="32" t="s">
        <v>6</v>
      </c>
      <c r="D162" s="19">
        <v>2</v>
      </c>
      <c r="E162" s="20"/>
      <c r="F162" s="20"/>
      <c r="G162" s="21">
        <f t="shared" si="5"/>
        <v>0</v>
      </c>
    </row>
    <row r="163" spans="1:7" x14ac:dyDescent="0.25">
      <c r="A163" s="111" t="s">
        <v>485</v>
      </c>
      <c r="B163" s="23" t="s">
        <v>119</v>
      </c>
      <c r="C163" s="32" t="s">
        <v>6</v>
      </c>
      <c r="D163" s="19">
        <v>38</v>
      </c>
      <c r="E163" s="20"/>
      <c r="F163" s="20"/>
      <c r="G163" s="21">
        <f t="shared" si="5"/>
        <v>0</v>
      </c>
    </row>
    <row r="164" spans="1:7" x14ac:dyDescent="0.25">
      <c r="A164" s="111" t="s">
        <v>486</v>
      </c>
      <c r="B164" s="23" t="s">
        <v>120</v>
      </c>
      <c r="C164" s="32" t="s">
        <v>6</v>
      </c>
      <c r="D164" s="19">
        <v>7</v>
      </c>
      <c r="E164" s="20"/>
      <c r="F164" s="20"/>
      <c r="G164" s="21">
        <f t="shared" si="5"/>
        <v>0</v>
      </c>
    </row>
    <row r="165" spans="1:7" ht="52.8" x14ac:dyDescent="0.25">
      <c r="A165" s="111" t="s">
        <v>487</v>
      </c>
      <c r="B165" s="23" t="s">
        <v>121</v>
      </c>
      <c r="C165" s="32" t="s">
        <v>6</v>
      </c>
      <c r="D165" s="19">
        <v>60</v>
      </c>
      <c r="E165" s="20"/>
      <c r="F165" s="20"/>
      <c r="G165" s="21">
        <f t="shared" si="5"/>
        <v>0</v>
      </c>
    </row>
    <row r="166" spans="1:7" ht="39.6" x14ac:dyDescent="0.25">
      <c r="A166" s="111" t="s">
        <v>488</v>
      </c>
      <c r="B166" s="23" t="s">
        <v>122</v>
      </c>
      <c r="C166" s="32" t="s">
        <v>6</v>
      </c>
      <c r="D166" s="19">
        <v>5</v>
      </c>
      <c r="E166" s="20"/>
      <c r="F166" s="20"/>
      <c r="G166" s="21">
        <f t="shared" si="5"/>
        <v>0</v>
      </c>
    </row>
    <row r="167" spans="1:7" ht="70.5" customHeight="1" x14ac:dyDescent="0.25">
      <c r="A167" s="111" t="s">
        <v>489</v>
      </c>
      <c r="B167" s="23" t="s">
        <v>123</v>
      </c>
      <c r="C167" s="32" t="s">
        <v>6</v>
      </c>
      <c r="D167" s="19">
        <v>25</v>
      </c>
      <c r="E167" s="20"/>
      <c r="F167" s="20"/>
      <c r="G167" s="21">
        <f t="shared" si="5"/>
        <v>0</v>
      </c>
    </row>
    <row r="168" spans="1:7" ht="58.5" customHeight="1" x14ac:dyDescent="0.25">
      <c r="A168" s="111" t="s">
        <v>490</v>
      </c>
      <c r="B168" s="23" t="s">
        <v>126</v>
      </c>
      <c r="C168" s="32" t="s">
        <v>6</v>
      </c>
      <c r="D168" s="19">
        <v>30</v>
      </c>
      <c r="E168" s="20"/>
      <c r="F168" s="20"/>
      <c r="G168" s="21">
        <f t="shared" si="5"/>
        <v>0</v>
      </c>
    </row>
    <row r="169" spans="1:7" ht="66" x14ac:dyDescent="0.25">
      <c r="A169" s="111" t="s">
        <v>491</v>
      </c>
      <c r="B169" s="23" t="s">
        <v>124</v>
      </c>
      <c r="C169" s="32" t="s">
        <v>125</v>
      </c>
      <c r="D169" s="19">
        <v>7</v>
      </c>
      <c r="E169" s="20"/>
      <c r="F169" s="20"/>
      <c r="G169" s="21">
        <f t="shared" ref="G169:G232" si="6">D169*E169</f>
        <v>0</v>
      </c>
    </row>
    <row r="170" spans="1:7" x14ac:dyDescent="0.25">
      <c r="A170" s="111" t="s">
        <v>492</v>
      </c>
      <c r="B170" s="23" t="s">
        <v>127</v>
      </c>
      <c r="C170" s="32" t="s">
        <v>6</v>
      </c>
      <c r="D170" s="19">
        <v>7</v>
      </c>
      <c r="E170" s="20"/>
      <c r="F170" s="20"/>
      <c r="G170" s="21">
        <f t="shared" si="6"/>
        <v>0</v>
      </c>
    </row>
    <row r="171" spans="1:7" ht="66" x14ac:dyDescent="0.25">
      <c r="A171" s="111" t="s">
        <v>493</v>
      </c>
      <c r="B171" s="23" t="s">
        <v>128</v>
      </c>
      <c r="C171" s="32" t="s">
        <v>6</v>
      </c>
      <c r="D171" s="19">
        <v>25</v>
      </c>
      <c r="E171" s="20"/>
      <c r="F171" s="20"/>
      <c r="G171" s="21">
        <f t="shared" si="6"/>
        <v>0</v>
      </c>
    </row>
    <row r="172" spans="1:7" ht="66" x14ac:dyDescent="0.25">
      <c r="A172" s="111" t="s">
        <v>494</v>
      </c>
      <c r="B172" s="23" t="s">
        <v>129</v>
      </c>
      <c r="C172" s="32" t="s">
        <v>6</v>
      </c>
      <c r="D172" s="19">
        <v>6</v>
      </c>
      <c r="E172" s="20"/>
      <c r="F172" s="20"/>
      <c r="G172" s="21">
        <f t="shared" si="6"/>
        <v>0</v>
      </c>
    </row>
    <row r="173" spans="1:7" ht="79.2" x14ac:dyDescent="0.25">
      <c r="A173" s="111" t="s">
        <v>495</v>
      </c>
      <c r="B173" s="23" t="s">
        <v>130</v>
      </c>
      <c r="C173" s="32" t="s">
        <v>6</v>
      </c>
      <c r="D173" s="19">
        <v>3</v>
      </c>
      <c r="E173" s="20"/>
      <c r="F173" s="20"/>
      <c r="G173" s="21">
        <f t="shared" si="6"/>
        <v>0</v>
      </c>
    </row>
    <row r="174" spans="1:7" ht="39.6" x14ac:dyDescent="0.25">
      <c r="A174" s="111" t="s">
        <v>496</v>
      </c>
      <c r="B174" s="23" t="s">
        <v>131</v>
      </c>
      <c r="C174" s="32" t="s">
        <v>6</v>
      </c>
      <c r="D174" s="19">
        <v>8</v>
      </c>
      <c r="E174" s="20"/>
      <c r="F174" s="20"/>
      <c r="G174" s="21">
        <f t="shared" si="6"/>
        <v>0</v>
      </c>
    </row>
    <row r="175" spans="1:7" ht="79.2" x14ac:dyDescent="0.25">
      <c r="A175" s="111" t="s">
        <v>497</v>
      </c>
      <c r="B175" s="23" t="s">
        <v>132</v>
      </c>
      <c r="C175" s="32" t="s">
        <v>6</v>
      </c>
      <c r="D175" s="19">
        <v>1</v>
      </c>
      <c r="E175" s="20"/>
      <c r="F175" s="20"/>
      <c r="G175" s="21">
        <f t="shared" si="6"/>
        <v>0</v>
      </c>
    </row>
    <row r="176" spans="1:7" ht="92.4" x14ac:dyDescent="0.25">
      <c r="A176" s="111" t="s">
        <v>498</v>
      </c>
      <c r="B176" s="17" t="s">
        <v>134</v>
      </c>
      <c r="C176" s="32" t="s">
        <v>6</v>
      </c>
      <c r="D176" s="19">
        <v>16</v>
      </c>
      <c r="E176" s="20"/>
      <c r="F176" s="20"/>
      <c r="G176" s="21">
        <f t="shared" si="6"/>
        <v>0</v>
      </c>
    </row>
    <row r="177" spans="1:7" ht="71.25" customHeight="1" x14ac:dyDescent="0.25">
      <c r="A177" s="111" t="s">
        <v>499</v>
      </c>
      <c r="B177" s="17" t="s">
        <v>133</v>
      </c>
      <c r="C177" s="32" t="s">
        <v>6</v>
      </c>
      <c r="D177" s="19">
        <v>10</v>
      </c>
      <c r="E177" s="20"/>
      <c r="F177" s="20"/>
      <c r="G177" s="21">
        <f t="shared" si="6"/>
        <v>0</v>
      </c>
    </row>
    <row r="178" spans="1:7" x14ac:dyDescent="0.25">
      <c r="A178" s="111" t="s">
        <v>500</v>
      </c>
      <c r="B178" s="23" t="s">
        <v>135</v>
      </c>
      <c r="C178" s="32" t="s">
        <v>6</v>
      </c>
      <c r="D178" s="19">
        <v>1</v>
      </c>
      <c r="E178" s="20"/>
      <c r="F178" s="20"/>
      <c r="G178" s="21">
        <f t="shared" si="6"/>
        <v>0</v>
      </c>
    </row>
    <row r="179" spans="1:7" x14ac:dyDescent="0.25">
      <c r="A179" s="111" t="s">
        <v>501</v>
      </c>
      <c r="B179" s="23" t="s">
        <v>136</v>
      </c>
      <c r="C179" s="32" t="s">
        <v>6</v>
      </c>
      <c r="D179" s="19">
        <v>1</v>
      </c>
      <c r="E179" s="20"/>
      <c r="F179" s="20"/>
      <c r="G179" s="21">
        <f t="shared" si="6"/>
        <v>0</v>
      </c>
    </row>
    <row r="180" spans="1:7" x14ac:dyDescent="0.25">
      <c r="A180" s="111" t="s">
        <v>502</v>
      </c>
      <c r="B180" s="23" t="s">
        <v>137</v>
      </c>
      <c r="C180" s="32" t="s">
        <v>6</v>
      </c>
      <c r="D180" s="19">
        <v>5</v>
      </c>
      <c r="E180" s="20"/>
      <c r="F180" s="20"/>
      <c r="G180" s="21">
        <f t="shared" si="6"/>
        <v>0</v>
      </c>
    </row>
    <row r="181" spans="1:7" x14ac:dyDescent="0.25">
      <c r="A181" s="111" t="s">
        <v>503</v>
      </c>
      <c r="B181" s="23" t="s">
        <v>138</v>
      </c>
      <c r="C181" s="32" t="s">
        <v>6</v>
      </c>
      <c r="D181" s="19">
        <v>8</v>
      </c>
      <c r="E181" s="20"/>
      <c r="F181" s="20"/>
      <c r="G181" s="21">
        <f t="shared" si="6"/>
        <v>0</v>
      </c>
    </row>
    <row r="182" spans="1:7" ht="66" x14ac:dyDescent="0.25">
      <c r="A182" s="111" t="s">
        <v>504</v>
      </c>
      <c r="B182" s="23" t="s">
        <v>139</v>
      </c>
      <c r="C182" s="32" t="s">
        <v>6</v>
      </c>
      <c r="D182" s="19">
        <v>16</v>
      </c>
      <c r="E182" s="20"/>
      <c r="F182" s="20"/>
      <c r="G182" s="21">
        <f t="shared" si="6"/>
        <v>0</v>
      </c>
    </row>
    <row r="183" spans="1:7" ht="66" x14ac:dyDescent="0.25">
      <c r="A183" s="111" t="s">
        <v>505</v>
      </c>
      <c r="B183" s="23" t="s">
        <v>140</v>
      </c>
      <c r="C183" s="32" t="s">
        <v>6</v>
      </c>
      <c r="D183" s="19">
        <v>2</v>
      </c>
      <c r="E183" s="20"/>
      <c r="F183" s="20"/>
      <c r="G183" s="21">
        <f t="shared" si="6"/>
        <v>0</v>
      </c>
    </row>
    <row r="184" spans="1:7" ht="79.2" x14ac:dyDescent="0.25">
      <c r="A184" s="111" t="s">
        <v>506</v>
      </c>
      <c r="B184" s="23" t="s">
        <v>142</v>
      </c>
      <c r="C184" s="32" t="s">
        <v>6</v>
      </c>
      <c r="D184" s="19">
        <v>6</v>
      </c>
      <c r="E184" s="20"/>
      <c r="F184" s="20"/>
      <c r="G184" s="21">
        <f t="shared" si="6"/>
        <v>0</v>
      </c>
    </row>
    <row r="185" spans="1:7" ht="79.2" x14ac:dyDescent="0.25">
      <c r="A185" s="111" t="s">
        <v>507</v>
      </c>
      <c r="B185" s="23" t="s">
        <v>141</v>
      </c>
      <c r="C185" s="32" t="s">
        <v>6</v>
      </c>
      <c r="D185" s="19">
        <v>5</v>
      </c>
      <c r="E185" s="20"/>
      <c r="F185" s="20"/>
      <c r="G185" s="21">
        <f t="shared" si="6"/>
        <v>0</v>
      </c>
    </row>
    <row r="186" spans="1:7" ht="55.5" customHeight="1" x14ac:dyDescent="0.25">
      <c r="A186" s="111" t="s">
        <v>508</v>
      </c>
      <c r="B186" s="17" t="s">
        <v>143</v>
      </c>
      <c r="C186" s="32" t="s">
        <v>6</v>
      </c>
      <c r="D186" s="19">
        <v>1</v>
      </c>
      <c r="E186" s="20"/>
      <c r="F186" s="20"/>
      <c r="G186" s="21">
        <f t="shared" si="6"/>
        <v>0</v>
      </c>
    </row>
    <row r="187" spans="1:7" x14ac:dyDescent="0.25">
      <c r="A187" s="111" t="s">
        <v>509</v>
      </c>
      <c r="B187" s="23" t="s">
        <v>144</v>
      </c>
      <c r="C187" s="32" t="s">
        <v>6</v>
      </c>
      <c r="D187" s="19">
        <v>21</v>
      </c>
      <c r="E187" s="20"/>
      <c r="F187" s="20"/>
      <c r="G187" s="21">
        <f t="shared" si="6"/>
        <v>0</v>
      </c>
    </row>
    <row r="188" spans="1:7" x14ac:dyDescent="0.25">
      <c r="A188" s="111" t="s">
        <v>510</v>
      </c>
      <c r="B188" s="23" t="s">
        <v>145</v>
      </c>
      <c r="C188" s="32" t="s">
        <v>6</v>
      </c>
      <c r="D188" s="19">
        <v>10</v>
      </c>
      <c r="E188" s="20"/>
      <c r="F188" s="20"/>
      <c r="G188" s="21">
        <f t="shared" si="6"/>
        <v>0</v>
      </c>
    </row>
    <row r="189" spans="1:7" ht="52.8" x14ac:dyDescent="0.25">
      <c r="A189" s="111" t="s">
        <v>511</v>
      </c>
      <c r="B189" s="23" t="s">
        <v>146</v>
      </c>
      <c r="C189" s="32" t="s">
        <v>6</v>
      </c>
      <c r="D189" s="19">
        <v>8</v>
      </c>
      <c r="E189" s="20"/>
      <c r="F189" s="20"/>
      <c r="G189" s="21">
        <f t="shared" si="6"/>
        <v>0</v>
      </c>
    </row>
    <row r="190" spans="1:7" ht="79.2" x14ac:dyDescent="0.25">
      <c r="A190" s="111" t="s">
        <v>512</v>
      </c>
      <c r="B190" s="23" t="s">
        <v>147</v>
      </c>
      <c r="C190" s="32" t="s">
        <v>6</v>
      </c>
      <c r="D190" s="19">
        <v>1</v>
      </c>
      <c r="E190" s="20"/>
      <c r="F190" s="20"/>
      <c r="G190" s="21">
        <f t="shared" si="6"/>
        <v>0</v>
      </c>
    </row>
    <row r="191" spans="1:7" x14ac:dyDescent="0.25">
      <c r="A191" s="111" t="s">
        <v>513</v>
      </c>
      <c r="B191" s="23" t="s">
        <v>148</v>
      </c>
      <c r="C191" s="32" t="s">
        <v>6</v>
      </c>
      <c r="D191" s="19">
        <v>1</v>
      </c>
      <c r="E191" s="20"/>
      <c r="F191" s="20"/>
      <c r="G191" s="21">
        <f t="shared" si="6"/>
        <v>0</v>
      </c>
    </row>
    <row r="192" spans="1:7" x14ac:dyDescent="0.25">
      <c r="A192" s="111" t="s">
        <v>514</v>
      </c>
      <c r="B192" s="23" t="s">
        <v>149</v>
      </c>
      <c r="C192" s="32" t="s">
        <v>6</v>
      </c>
      <c r="D192" s="19">
        <v>8</v>
      </c>
      <c r="E192" s="20"/>
      <c r="F192" s="20"/>
      <c r="G192" s="21">
        <f t="shared" si="6"/>
        <v>0</v>
      </c>
    </row>
    <row r="193" spans="1:7" x14ac:dyDescent="0.25">
      <c r="A193" s="111" t="s">
        <v>515</v>
      </c>
      <c r="B193" s="23" t="s">
        <v>151</v>
      </c>
      <c r="C193" s="32" t="s">
        <v>6</v>
      </c>
      <c r="D193" s="19">
        <v>8</v>
      </c>
      <c r="E193" s="20"/>
      <c r="F193" s="20"/>
      <c r="G193" s="21">
        <f t="shared" si="6"/>
        <v>0</v>
      </c>
    </row>
    <row r="194" spans="1:7" x14ac:dyDescent="0.25">
      <c r="A194" s="111" t="s">
        <v>516</v>
      </c>
      <c r="B194" s="23" t="s">
        <v>150</v>
      </c>
      <c r="C194" s="32" t="s">
        <v>6</v>
      </c>
      <c r="D194" s="19">
        <v>8</v>
      </c>
      <c r="E194" s="20"/>
      <c r="F194" s="20"/>
      <c r="G194" s="21">
        <f t="shared" si="6"/>
        <v>0</v>
      </c>
    </row>
    <row r="195" spans="1:7" ht="66" x14ac:dyDescent="0.25">
      <c r="A195" s="111" t="s">
        <v>517</v>
      </c>
      <c r="B195" s="23" t="s">
        <v>152</v>
      </c>
      <c r="C195" s="32" t="s">
        <v>6</v>
      </c>
      <c r="D195" s="19">
        <v>2</v>
      </c>
      <c r="E195" s="20"/>
      <c r="F195" s="20"/>
      <c r="G195" s="21">
        <f t="shared" si="6"/>
        <v>0</v>
      </c>
    </row>
    <row r="196" spans="1:7" ht="66" x14ac:dyDescent="0.25">
      <c r="A196" s="111" t="s">
        <v>518</v>
      </c>
      <c r="B196" s="23" t="s">
        <v>154</v>
      </c>
      <c r="C196" s="32" t="s">
        <v>6</v>
      </c>
      <c r="D196" s="19">
        <v>3</v>
      </c>
      <c r="E196" s="20"/>
      <c r="F196" s="20"/>
      <c r="G196" s="21">
        <f t="shared" si="6"/>
        <v>0</v>
      </c>
    </row>
    <row r="197" spans="1:7" ht="66" x14ac:dyDescent="0.25">
      <c r="A197" s="111" t="s">
        <v>519</v>
      </c>
      <c r="B197" s="23" t="s">
        <v>153</v>
      </c>
      <c r="C197" s="32" t="s">
        <v>6</v>
      </c>
      <c r="D197" s="19">
        <v>2</v>
      </c>
      <c r="E197" s="20"/>
      <c r="F197" s="20"/>
      <c r="G197" s="21">
        <f t="shared" si="6"/>
        <v>0</v>
      </c>
    </row>
    <row r="198" spans="1:7" ht="79.2" x14ac:dyDescent="0.25">
      <c r="A198" s="111" t="s">
        <v>520</v>
      </c>
      <c r="B198" s="23" t="s">
        <v>155</v>
      </c>
      <c r="C198" s="32" t="s">
        <v>6</v>
      </c>
      <c r="D198" s="19">
        <v>1</v>
      </c>
      <c r="E198" s="20"/>
      <c r="F198" s="20"/>
      <c r="G198" s="21">
        <f t="shared" si="6"/>
        <v>0</v>
      </c>
    </row>
    <row r="199" spans="1:7" x14ac:dyDescent="0.25">
      <c r="A199" s="111" t="s">
        <v>521</v>
      </c>
      <c r="B199" s="23" t="s">
        <v>156</v>
      </c>
      <c r="C199" s="32" t="s">
        <v>6</v>
      </c>
      <c r="D199" s="19">
        <v>1</v>
      </c>
      <c r="E199" s="20"/>
      <c r="F199" s="20"/>
      <c r="G199" s="21">
        <f t="shared" si="6"/>
        <v>0</v>
      </c>
    </row>
    <row r="200" spans="1:7" x14ac:dyDescent="0.25">
      <c r="A200" s="111" t="s">
        <v>522</v>
      </c>
      <c r="B200" s="23" t="s">
        <v>157</v>
      </c>
      <c r="C200" s="32" t="s">
        <v>6</v>
      </c>
      <c r="D200" s="19">
        <v>1</v>
      </c>
      <c r="E200" s="20"/>
      <c r="F200" s="20"/>
      <c r="G200" s="21">
        <f t="shared" si="6"/>
        <v>0</v>
      </c>
    </row>
    <row r="201" spans="1:7" x14ac:dyDescent="0.25">
      <c r="A201" s="111" t="s">
        <v>523</v>
      </c>
      <c r="B201" s="23" t="s">
        <v>158</v>
      </c>
      <c r="C201" s="32" t="s">
        <v>6</v>
      </c>
      <c r="D201" s="19">
        <v>5</v>
      </c>
      <c r="E201" s="20"/>
      <c r="F201" s="20"/>
      <c r="G201" s="21">
        <f t="shared" si="6"/>
        <v>0</v>
      </c>
    </row>
    <row r="202" spans="1:7" x14ac:dyDescent="0.25">
      <c r="A202" s="111" t="s">
        <v>524</v>
      </c>
      <c r="B202" s="23" t="s">
        <v>160</v>
      </c>
      <c r="C202" s="32" t="s">
        <v>6</v>
      </c>
      <c r="D202" s="19">
        <v>25</v>
      </c>
      <c r="E202" s="20"/>
      <c r="F202" s="20"/>
      <c r="G202" s="21">
        <f t="shared" si="6"/>
        <v>0</v>
      </c>
    </row>
    <row r="203" spans="1:7" x14ac:dyDescent="0.25">
      <c r="A203" s="111" t="s">
        <v>525</v>
      </c>
      <c r="B203" s="23" t="s">
        <v>159</v>
      </c>
      <c r="C203" s="32" t="s">
        <v>6</v>
      </c>
      <c r="D203" s="19">
        <v>27</v>
      </c>
      <c r="E203" s="20"/>
      <c r="F203" s="20"/>
      <c r="G203" s="21">
        <f t="shared" si="6"/>
        <v>0</v>
      </c>
    </row>
    <row r="204" spans="1:7" ht="79.2" x14ac:dyDescent="0.25">
      <c r="A204" s="111" t="s">
        <v>526</v>
      </c>
      <c r="B204" s="23" t="s">
        <v>161</v>
      </c>
      <c r="C204" s="32" t="s">
        <v>6</v>
      </c>
      <c r="D204" s="19">
        <v>1</v>
      </c>
      <c r="E204" s="20"/>
      <c r="F204" s="20"/>
      <c r="G204" s="21">
        <f t="shared" si="6"/>
        <v>0</v>
      </c>
    </row>
    <row r="205" spans="1:7" ht="66" x14ac:dyDescent="0.25">
      <c r="A205" s="111" t="s">
        <v>527</v>
      </c>
      <c r="B205" s="23" t="s">
        <v>162</v>
      </c>
      <c r="C205" s="32" t="s">
        <v>6</v>
      </c>
      <c r="D205" s="19">
        <v>2</v>
      </c>
      <c r="E205" s="20"/>
      <c r="F205" s="20"/>
      <c r="G205" s="21">
        <f t="shared" si="6"/>
        <v>0</v>
      </c>
    </row>
    <row r="206" spans="1:7" ht="71.25" customHeight="1" x14ac:dyDescent="0.25">
      <c r="A206" s="111" t="s">
        <v>528</v>
      </c>
      <c r="B206" s="23" t="s">
        <v>164</v>
      </c>
      <c r="C206" s="32" t="s">
        <v>6</v>
      </c>
      <c r="D206" s="19">
        <v>2</v>
      </c>
      <c r="E206" s="20"/>
      <c r="F206" s="20"/>
      <c r="G206" s="21">
        <f t="shared" si="6"/>
        <v>0</v>
      </c>
    </row>
    <row r="207" spans="1:7" ht="66" x14ac:dyDescent="0.25">
      <c r="A207" s="111" t="s">
        <v>529</v>
      </c>
      <c r="B207" s="23" t="s">
        <v>163</v>
      </c>
      <c r="C207" s="32" t="s">
        <v>6</v>
      </c>
      <c r="D207" s="19">
        <v>2</v>
      </c>
      <c r="E207" s="20"/>
      <c r="F207" s="20"/>
      <c r="G207" s="21">
        <f t="shared" si="6"/>
        <v>0</v>
      </c>
    </row>
    <row r="208" spans="1:7" x14ac:dyDescent="0.25">
      <c r="A208" s="111" t="s">
        <v>530</v>
      </c>
      <c r="B208" s="23" t="s">
        <v>165</v>
      </c>
      <c r="C208" s="32" t="s">
        <v>6</v>
      </c>
      <c r="D208" s="19">
        <v>81</v>
      </c>
      <c r="E208" s="20"/>
      <c r="F208" s="20"/>
      <c r="G208" s="21">
        <f t="shared" si="6"/>
        <v>0</v>
      </c>
    </row>
    <row r="209" spans="1:7" ht="39.6" x14ac:dyDescent="0.25">
      <c r="A209" s="111" t="s">
        <v>531</v>
      </c>
      <c r="B209" s="23" t="s">
        <v>166</v>
      </c>
      <c r="C209" s="32" t="s">
        <v>6</v>
      </c>
      <c r="D209" s="19">
        <v>18</v>
      </c>
      <c r="E209" s="20"/>
      <c r="F209" s="20"/>
      <c r="G209" s="21">
        <f t="shared" si="6"/>
        <v>0</v>
      </c>
    </row>
    <row r="210" spans="1:7" x14ac:dyDescent="0.25">
      <c r="A210" s="111" t="s">
        <v>532</v>
      </c>
      <c r="B210" s="23" t="s">
        <v>174</v>
      </c>
      <c r="C210" s="32" t="s">
        <v>6</v>
      </c>
      <c r="D210" s="19">
        <v>2</v>
      </c>
      <c r="E210" s="20"/>
      <c r="F210" s="20"/>
      <c r="G210" s="21">
        <f t="shared" si="6"/>
        <v>0</v>
      </c>
    </row>
    <row r="211" spans="1:7" x14ac:dyDescent="0.25">
      <c r="A211" s="111" t="s">
        <v>533</v>
      </c>
      <c r="B211" s="23" t="s">
        <v>169</v>
      </c>
      <c r="C211" s="32" t="s">
        <v>6</v>
      </c>
      <c r="D211" s="19">
        <v>2</v>
      </c>
      <c r="E211" s="20"/>
      <c r="F211" s="20"/>
      <c r="G211" s="21">
        <f t="shared" si="6"/>
        <v>0</v>
      </c>
    </row>
    <row r="212" spans="1:7" x14ac:dyDescent="0.25">
      <c r="A212" s="111" t="s">
        <v>534</v>
      </c>
      <c r="B212" s="23" t="s">
        <v>170</v>
      </c>
      <c r="C212" s="32" t="s">
        <v>48</v>
      </c>
      <c r="D212" s="19">
        <v>3</v>
      </c>
      <c r="E212" s="20"/>
      <c r="F212" s="20"/>
      <c r="G212" s="21">
        <f t="shared" si="6"/>
        <v>0</v>
      </c>
    </row>
    <row r="213" spans="1:7" x14ac:dyDescent="0.25">
      <c r="A213" s="111" t="s">
        <v>535</v>
      </c>
      <c r="B213" s="23" t="s">
        <v>171</v>
      </c>
      <c r="C213" s="32" t="s">
        <v>6</v>
      </c>
      <c r="D213" s="19">
        <v>10</v>
      </c>
      <c r="E213" s="20"/>
      <c r="F213" s="20"/>
      <c r="G213" s="21">
        <f t="shared" si="6"/>
        <v>0</v>
      </c>
    </row>
    <row r="214" spans="1:7" ht="66" x14ac:dyDescent="0.25">
      <c r="A214" s="111" t="s">
        <v>536</v>
      </c>
      <c r="B214" s="23" t="s">
        <v>172</v>
      </c>
      <c r="C214" s="32" t="s">
        <v>6</v>
      </c>
      <c r="D214" s="19">
        <v>5</v>
      </c>
      <c r="E214" s="20"/>
      <c r="F214" s="20"/>
      <c r="G214" s="21">
        <f t="shared" si="6"/>
        <v>0</v>
      </c>
    </row>
    <row r="215" spans="1:7" ht="66" x14ac:dyDescent="0.25">
      <c r="A215" s="111" t="s">
        <v>537</v>
      </c>
      <c r="B215" s="23" t="s">
        <v>173</v>
      </c>
      <c r="C215" s="32" t="s">
        <v>6</v>
      </c>
      <c r="D215" s="19">
        <v>7</v>
      </c>
      <c r="E215" s="20"/>
      <c r="F215" s="20"/>
      <c r="G215" s="21">
        <f t="shared" si="6"/>
        <v>0</v>
      </c>
    </row>
    <row r="216" spans="1:7" ht="86.25" customHeight="1" x14ac:dyDescent="0.25">
      <c r="A216" s="111" t="s">
        <v>538</v>
      </c>
      <c r="B216" s="23" t="s">
        <v>168</v>
      </c>
      <c r="C216" s="32" t="s">
        <v>6</v>
      </c>
      <c r="D216" s="19">
        <v>22</v>
      </c>
      <c r="E216" s="20"/>
      <c r="F216" s="20"/>
      <c r="G216" s="21">
        <f t="shared" si="6"/>
        <v>0</v>
      </c>
    </row>
    <row r="217" spans="1:7" ht="87.75" customHeight="1" x14ac:dyDescent="0.25">
      <c r="A217" s="111" t="s">
        <v>539</v>
      </c>
      <c r="B217" s="23" t="s">
        <v>176</v>
      </c>
      <c r="C217" s="32" t="s">
        <v>48</v>
      </c>
      <c r="D217" s="19">
        <v>4</v>
      </c>
      <c r="E217" s="20"/>
      <c r="F217" s="20"/>
      <c r="G217" s="21">
        <f t="shared" si="6"/>
        <v>0</v>
      </c>
    </row>
    <row r="218" spans="1:7" ht="79.2" x14ac:dyDescent="0.25">
      <c r="A218" s="111" t="s">
        <v>540</v>
      </c>
      <c r="B218" s="23" t="s">
        <v>177</v>
      </c>
      <c r="C218" s="32" t="s">
        <v>48</v>
      </c>
      <c r="D218" s="19">
        <v>10</v>
      </c>
      <c r="E218" s="20"/>
      <c r="F218" s="20"/>
      <c r="G218" s="21">
        <f t="shared" si="6"/>
        <v>0</v>
      </c>
    </row>
    <row r="219" spans="1:7" ht="79.2" x14ac:dyDescent="0.25">
      <c r="A219" s="111" t="s">
        <v>541</v>
      </c>
      <c r="B219" s="23" t="s">
        <v>175</v>
      </c>
      <c r="C219" s="32" t="s">
        <v>48</v>
      </c>
      <c r="D219" s="19">
        <v>8</v>
      </c>
      <c r="E219" s="20"/>
      <c r="F219" s="20"/>
      <c r="G219" s="21">
        <f t="shared" si="6"/>
        <v>0</v>
      </c>
    </row>
    <row r="220" spans="1:7" x14ac:dyDescent="0.25">
      <c r="A220" s="111" t="s">
        <v>542</v>
      </c>
      <c r="B220" s="23" t="s">
        <v>167</v>
      </c>
      <c r="C220" s="32" t="s">
        <v>6</v>
      </c>
      <c r="D220" s="19">
        <v>3</v>
      </c>
      <c r="E220" s="20"/>
      <c r="F220" s="20"/>
      <c r="G220" s="21">
        <f t="shared" si="6"/>
        <v>0</v>
      </c>
    </row>
    <row r="221" spans="1:7" ht="66" x14ac:dyDescent="0.25">
      <c r="A221" s="111" t="s">
        <v>543</v>
      </c>
      <c r="B221" s="23" t="s">
        <v>178</v>
      </c>
      <c r="C221" s="32" t="s">
        <v>48</v>
      </c>
      <c r="D221" s="19">
        <v>2</v>
      </c>
      <c r="E221" s="20"/>
      <c r="F221" s="20"/>
      <c r="G221" s="21">
        <f t="shared" si="6"/>
        <v>0</v>
      </c>
    </row>
    <row r="222" spans="1:7" ht="66" x14ac:dyDescent="0.25">
      <c r="A222" s="111" t="s">
        <v>544</v>
      </c>
      <c r="B222" s="23" t="s">
        <v>180</v>
      </c>
      <c r="C222" s="32" t="s">
        <v>48</v>
      </c>
      <c r="D222" s="19">
        <v>4</v>
      </c>
      <c r="E222" s="20"/>
      <c r="F222" s="20"/>
      <c r="G222" s="21">
        <f t="shared" si="6"/>
        <v>0</v>
      </c>
    </row>
    <row r="223" spans="1:7" ht="66" x14ac:dyDescent="0.25">
      <c r="A223" s="111" t="s">
        <v>545</v>
      </c>
      <c r="B223" s="23" t="s">
        <v>179</v>
      </c>
      <c r="C223" s="32" t="s">
        <v>48</v>
      </c>
      <c r="D223" s="19">
        <v>3</v>
      </c>
      <c r="E223" s="20"/>
      <c r="F223" s="20"/>
      <c r="G223" s="21">
        <f t="shared" si="6"/>
        <v>0</v>
      </c>
    </row>
    <row r="224" spans="1:7" x14ac:dyDescent="0.25">
      <c r="A224" s="111" t="s">
        <v>546</v>
      </c>
      <c r="B224" s="23" t="s">
        <v>182</v>
      </c>
      <c r="C224" s="32" t="s">
        <v>6</v>
      </c>
      <c r="D224" s="19">
        <v>1</v>
      </c>
      <c r="E224" s="20"/>
      <c r="F224" s="20"/>
      <c r="G224" s="21">
        <f t="shared" si="6"/>
        <v>0</v>
      </c>
    </row>
    <row r="225" spans="1:7" x14ac:dyDescent="0.25">
      <c r="A225" s="111" t="s">
        <v>547</v>
      </c>
      <c r="B225" s="23" t="s">
        <v>183</v>
      </c>
      <c r="C225" s="32" t="s">
        <v>6</v>
      </c>
      <c r="D225" s="19">
        <v>1</v>
      </c>
      <c r="E225" s="20"/>
      <c r="F225" s="20"/>
      <c r="G225" s="21">
        <f t="shared" si="6"/>
        <v>0</v>
      </c>
    </row>
    <row r="226" spans="1:7" x14ac:dyDescent="0.25">
      <c r="A226" s="111" t="s">
        <v>548</v>
      </c>
      <c r="B226" s="23" t="s">
        <v>184</v>
      </c>
      <c r="C226" s="32" t="s">
        <v>6</v>
      </c>
      <c r="D226" s="19">
        <v>5</v>
      </c>
      <c r="E226" s="20"/>
      <c r="F226" s="20"/>
      <c r="G226" s="21">
        <f t="shared" si="6"/>
        <v>0</v>
      </c>
    </row>
    <row r="227" spans="1:7" x14ac:dyDescent="0.25">
      <c r="A227" s="111" t="s">
        <v>549</v>
      </c>
      <c r="B227" s="23" t="s">
        <v>186</v>
      </c>
      <c r="C227" s="32" t="s">
        <v>6</v>
      </c>
      <c r="D227" s="19">
        <v>20</v>
      </c>
      <c r="E227" s="20"/>
      <c r="F227" s="20"/>
      <c r="G227" s="21">
        <f t="shared" si="6"/>
        <v>0</v>
      </c>
    </row>
    <row r="228" spans="1:7" x14ac:dyDescent="0.25">
      <c r="A228" s="111" t="s">
        <v>550</v>
      </c>
      <c r="B228" s="23" t="s">
        <v>185</v>
      </c>
      <c r="C228" s="32" t="s">
        <v>6</v>
      </c>
      <c r="D228" s="19">
        <v>20</v>
      </c>
      <c r="E228" s="20"/>
      <c r="F228" s="20"/>
      <c r="G228" s="21">
        <f t="shared" si="6"/>
        <v>0</v>
      </c>
    </row>
    <row r="229" spans="1:7" ht="79.2" x14ac:dyDescent="0.25">
      <c r="A229" s="111" t="s">
        <v>551</v>
      </c>
      <c r="B229" s="23" t="s">
        <v>187</v>
      </c>
      <c r="C229" s="32" t="s">
        <v>6</v>
      </c>
      <c r="D229" s="19">
        <v>4</v>
      </c>
      <c r="E229" s="20"/>
      <c r="F229" s="20"/>
      <c r="G229" s="21">
        <f t="shared" si="6"/>
        <v>0</v>
      </c>
    </row>
    <row r="230" spans="1:7" ht="79.2" x14ac:dyDescent="0.25">
      <c r="A230" s="111" t="s">
        <v>552</v>
      </c>
      <c r="B230" s="23" t="s">
        <v>188</v>
      </c>
      <c r="C230" s="32" t="s">
        <v>6</v>
      </c>
      <c r="D230" s="19">
        <v>1</v>
      </c>
      <c r="E230" s="20"/>
      <c r="F230" s="20"/>
      <c r="G230" s="21">
        <f t="shared" si="6"/>
        <v>0</v>
      </c>
    </row>
    <row r="231" spans="1:7" ht="87" customHeight="1" x14ac:dyDescent="0.25">
      <c r="A231" s="111" t="s">
        <v>553</v>
      </c>
      <c r="B231" s="23" t="s">
        <v>181</v>
      </c>
      <c r="C231" s="32" t="s">
        <v>6</v>
      </c>
      <c r="D231" s="19">
        <v>4</v>
      </c>
      <c r="E231" s="20"/>
      <c r="F231" s="20"/>
      <c r="G231" s="21">
        <f t="shared" si="6"/>
        <v>0</v>
      </c>
    </row>
    <row r="232" spans="1:7" ht="66" x14ac:dyDescent="0.25">
      <c r="A232" s="111" t="s">
        <v>554</v>
      </c>
      <c r="B232" s="23" t="s">
        <v>189</v>
      </c>
      <c r="C232" s="32" t="s">
        <v>6</v>
      </c>
      <c r="D232" s="19">
        <v>2</v>
      </c>
      <c r="E232" s="20"/>
      <c r="F232" s="20"/>
      <c r="G232" s="21">
        <f t="shared" si="6"/>
        <v>0</v>
      </c>
    </row>
    <row r="233" spans="1:7" ht="66" x14ac:dyDescent="0.25">
      <c r="A233" s="111" t="s">
        <v>555</v>
      </c>
      <c r="B233" s="23" t="s">
        <v>191</v>
      </c>
      <c r="C233" s="32" t="s">
        <v>6</v>
      </c>
      <c r="D233" s="19">
        <v>2</v>
      </c>
      <c r="E233" s="20"/>
      <c r="F233" s="20"/>
      <c r="G233" s="21">
        <f t="shared" ref="G233:G251" si="7">D233*E233</f>
        <v>0</v>
      </c>
    </row>
    <row r="234" spans="1:7" ht="66" x14ac:dyDescent="0.25">
      <c r="A234" s="111" t="s">
        <v>556</v>
      </c>
      <c r="B234" s="23" t="s">
        <v>190</v>
      </c>
      <c r="C234" s="32" t="s">
        <v>6</v>
      </c>
      <c r="D234" s="19">
        <v>2</v>
      </c>
      <c r="E234" s="20"/>
      <c r="F234" s="20"/>
      <c r="G234" s="21">
        <f t="shared" si="7"/>
        <v>0</v>
      </c>
    </row>
    <row r="235" spans="1:7" ht="66" x14ac:dyDescent="0.25">
      <c r="A235" s="111" t="s">
        <v>557</v>
      </c>
      <c r="B235" s="23" t="s">
        <v>192</v>
      </c>
      <c r="C235" s="32" t="s">
        <v>6</v>
      </c>
      <c r="D235" s="19">
        <v>50</v>
      </c>
      <c r="E235" s="20"/>
      <c r="F235" s="20"/>
      <c r="G235" s="21">
        <f t="shared" si="7"/>
        <v>0</v>
      </c>
    </row>
    <row r="236" spans="1:7" x14ac:dyDescent="0.25">
      <c r="A236" s="111" t="s">
        <v>558</v>
      </c>
      <c r="B236" s="23" t="s">
        <v>193</v>
      </c>
      <c r="C236" s="32" t="s">
        <v>6</v>
      </c>
      <c r="D236" s="19">
        <v>5</v>
      </c>
      <c r="E236" s="20"/>
      <c r="F236" s="20"/>
      <c r="G236" s="21">
        <f t="shared" si="7"/>
        <v>0</v>
      </c>
    </row>
    <row r="237" spans="1:7" x14ac:dyDescent="0.25">
      <c r="A237" s="111" t="s">
        <v>559</v>
      </c>
      <c r="B237" s="23" t="s">
        <v>194</v>
      </c>
      <c r="C237" s="32" t="s">
        <v>6</v>
      </c>
      <c r="D237" s="19">
        <v>5</v>
      </c>
      <c r="E237" s="20"/>
      <c r="F237" s="20"/>
      <c r="G237" s="21">
        <f t="shared" si="7"/>
        <v>0</v>
      </c>
    </row>
    <row r="238" spans="1:7" ht="102" customHeight="1" x14ac:dyDescent="0.25">
      <c r="A238" s="111" t="s">
        <v>560</v>
      </c>
      <c r="B238" s="23" t="s">
        <v>195</v>
      </c>
      <c r="C238" s="32" t="s">
        <v>6</v>
      </c>
      <c r="D238" s="19">
        <v>2</v>
      </c>
      <c r="E238" s="20"/>
      <c r="F238" s="20"/>
      <c r="G238" s="21">
        <f t="shared" si="7"/>
        <v>0</v>
      </c>
    </row>
    <row r="239" spans="1:7" ht="26.4" x14ac:dyDescent="0.25">
      <c r="A239" s="111" t="s">
        <v>561</v>
      </c>
      <c r="B239" s="23" t="s">
        <v>196</v>
      </c>
      <c r="C239" s="32" t="s">
        <v>6</v>
      </c>
      <c r="D239" s="19">
        <v>3</v>
      </c>
      <c r="E239" s="20"/>
      <c r="F239" s="20"/>
      <c r="G239" s="21">
        <f t="shared" si="7"/>
        <v>0</v>
      </c>
    </row>
    <row r="240" spans="1:7" ht="26.4" x14ac:dyDescent="0.25">
      <c r="A240" s="111" t="s">
        <v>562</v>
      </c>
      <c r="B240" s="23" t="s">
        <v>197</v>
      </c>
      <c r="C240" s="32" t="s">
        <v>6</v>
      </c>
      <c r="D240" s="19">
        <v>2</v>
      </c>
      <c r="E240" s="20"/>
      <c r="F240" s="20"/>
      <c r="G240" s="21">
        <f t="shared" si="7"/>
        <v>0</v>
      </c>
    </row>
    <row r="241" spans="1:7" ht="66" x14ac:dyDescent="0.25">
      <c r="A241" s="111" t="s">
        <v>563</v>
      </c>
      <c r="B241" s="23" t="s">
        <v>198</v>
      </c>
      <c r="C241" s="32" t="s">
        <v>6</v>
      </c>
      <c r="D241" s="19">
        <v>2</v>
      </c>
      <c r="E241" s="20"/>
      <c r="F241" s="20"/>
      <c r="G241" s="21">
        <f t="shared" si="7"/>
        <v>0</v>
      </c>
    </row>
    <row r="242" spans="1:7" ht="66" x14ac:dyDescent="0.25">
      <c r="A242" s="111" t="s">
        <v>564</v>
      </c>
      <c r="B242" s="23" t="s">
        <v>200</v>
      </c>
      <c r="C242" s="32" t="s">
        <v>6</v>
      </c>
      <c r="D242" s="19">
        <v>2</v>
      </c>
      <c r="E242" s="20"/>
      <c r="F242" s="20"/>
      <c r="G242" s="21">
        <f t="shared" si="7"/>
        <v>0</v>
      </c>
    </row>
    <row r="243" spans="1:7" ht="66" x14ac:dyDescent="0.25">
      <c r="A243" s="111" t="s">
        <v>565</v>
      </c>
      <c r="B243" s="23" t="s">
        <v>199</v>
      </c>
      <c r="C243" s="32" t="s">
        <v>6</v>
      </c>
      <c r="D243" s="19">
        <v>2</v>
      </c>
      <c r="E243" s="20"/>
      <c r="F243" s="20"/>
      <c r="G243" s="21">
        <f t="shared" si="7"/>
        <v>0</v>
      </c>
    </row>
    <row r="244" spans="1:7" ht="73.5" customHeight="1" x14ac:dyDescent="0.25">
      <c r="A244" s="111" t="s">
        <v>566</v>
      </c>
      <c r="B244" s="23" t="s">
        <v>205</v>
      </c>
      <c r="C244" s="32" t="s">
        <v>6</v>
      </c>
      <c r="D244" s="19">
        <v>1</v>
      </c>
      <c r="E244" s="20"/>
      <c r="F244" s="20"/>
      <c r="G244" s="21">
        <f t="shared" si="7"/>
        <v>0</v>
      </c>
    </row>
    <row r="245" spans="1:7" ht="66" x14ac:dyDescent="0.25">
      <c r="A245" s="111" t="s">
        <v>567</v>
      </c>
      <c r="B245" s="23" t="s">
        <v>201</v>
      </c>
      <c r="C245" s="32" t="s">
        <v>6</v>
      </c>
      <c r="D245" s="19">
        <v>3</v>
      </c>
      <c r="E245" s="20"/>
      <c r="F245" s="20"/>
      <c r="G245" s="21">
        <f t="shared" si="7"/>
        <v>0</v>
      </c>
    </row>
    <row r="246" spans="1:7" ht="66" x14ac:dyDescent="0.25">
      <c r="A246" s="111" t="s">
        <v>568</v>
      </c>
      <c r="B246" s="23" t="s">
        <v>202</v>
      </c>
      <c r="C246" s="32" t="s">
        <v>6</v>
      </c>
      <c r="D246" s="19">
        <v>4</v>
      </c>
      <c r="E246" s="20"/>
      <c r="F246" s="20"/>
      <c r="G246" s="21">
        <f t="shared" si="7"/>
        <v>0</v>
      </c>
    </row>
    <row r="247" spans="1:7" ht="66" x14ac:dyDescent="0.25">
      <c r="A247" s="111" t="s">
        <v>569</v>
      </c>
      <c r="B247" s="23" t="s">
        <v>203</v>
      </c>
      <c r="C247" s="32" t="s">
        <v>6</v>
      </c>
      <c r="D247" s="19">
        <v>3</v>
      </c>
      <c r="E247" s="20"/>
      <c r="F247" s="20"/>
      <c r="G247" s="21">
        <f t="shared" si="7"/>
        <v>0</v>
      </c>
    </row>
    <row r="248" spans="1:7" ht="66" x14ac:dyDescent="0.25">
      <c r="A248" s="111" t="s">
        <v>570</v>
      </c>
      <c r="B248" s="23" t="s">
        <v>206</v>
      </c>
      <c r="C248" s="32" t="s">
        <v>6</v>
      </c>
      <c r="D248" s="19">
        <v>4</v>
      </c>
      <c r="E248" s="20"/>
      <c r="F248" s="20"/>
      <c r="G248" s="21">
        <f t="shared" si="7"/>
        <v>0</v>
      </c>
    </row>
    <row r="249" spans="1:7" ht="66" x14ac:dyDescent="0.25">
      <c r="A249" s="111" t="s">
        <v>571</v>
      </c>
      <c r="B249" s="23" t="s">
        <v>204</v>
      </c>
      <c r="C249" s="32" t="s">
        <v>6</v>
      </c>
      <c r="D249" s="19">
        <v>6</v>
      </c>
      <c r="E249" s="20"/>
      <c r="F249" s="20"/>
      <c r="G249" s="21">
        <f t="shared" si="7"/>
        <v>0</v>
      </c>
    </row>
    <row r="250" spans="1:7" ht="52.8" x14ac:dyDescent="0.25">
      <c r="A250" s="111" t="s">
        <v>572</v>
      </c>
      <c r="B250" s="23" t="s">
        <v>207</v>
      </c>
      <c r="C250" s="32" t="s">
        <v>6</v>
      </c>
      <c r="D250" s="19">
        <v>5</v>
      </c>
      <c r="E250" s="20"/>
      <c r="F250" s="20"/>
      <c r="G250" s="21">
        <f t="shared" si="7"/>
        <v>0</v>
      </c>
    </row>
    <row r="251" spans="1:7" ht="39.6" x14ac:dyDescent="0.25">
      <c r="A251" s="111" t="s">
        <v>573</v>
      </c>
      <c r="B251" s="23" t="s">
        <v>208</v>
      </c>
      <c r="C251" s="32" t="s">
        <v>6</v>
      </c>
      <c r="D251" s="19">
        <v>5</v>
      </c>
      <c r="E251" s="20"/>
      <c r="F251" s="20"/>
      <c r="G251" s="21">
        <f t="shared" si="7"/>
        <v>0</v>
      </c>
    </row>
    <row r="252" spans="1:7" ht="17.25" customHeight="1" x14ac:dyDescent="0.3">
      <c r="B252" s="35"/>
      <c r="C252" s="32"/>
      <c r="D252" s="43"/>
      <c r="E252" s="44"/>
      <c r="F252" s="44"/>
      <c r="G252" s="25"/>
    </row>
    <row r="253" spans="1:7" ht="18" customHeight="1" x14ac:dyDescent="0.25">
      <c r="B253" s="207" t="s">
        <v>209</v>
      </c>
      <c r="C253" s="207"/>
      <c r="D253" s="207"/>
      <c r="E253" s="207"/>
      <c r="F253" s="36"/>
      <c r="G253" s="26">
        <f>SUM(G105:G252)</f>
        <v>0</v>
      </c>
    </row>
    <row r="254" spans="1:7" ht="13.8" x14ac:dyDescent="0.3">
      <c r="B254" s="36"/>
      <c r="C254" s="36"/>
      <c r="D254" s="36"/>
      <c r="E254" s="29"/>
      <c r="F254" s="29"/>
      <c r="G254" s="30"/>
    </row>
    <row r="256" spans="1:7" ht="125.4" customHeight="1" x14ac:dyDescent="0.25">
      <c r="B256" s="219" t="s">
        <v>688</v>
      </c>
    </row>
    <row r="257" spans="1:6" x14ac:dyDescent="0.25">
      <c r="F257" s="144" t="s">
        <v>374</v>
      </c>
    </row>
    <row r="258" spans="1:6" x14ac:dyDescent="0.25">
      <c r="F258" s="144" t="s">
        <v>658</v>
      </c>
    </row>
    <row r="259" spans="1:6" x14ac:dyDescent="0.25">
      <c r="F259" s="145" t="s">
        <v>375</v>
      </c>
    </row>
    <row r="260" spans="1:6" x14ac:dyDescent="0.25">
      <c r="F260" s="144" t="s">
        <v>659</v>
      </c>
    </row>
    <row r="262" spans="1:6" x14ac:dyDescent="0.25">
      <c r="A262" s="163" t="s">
        <v>677</v>
      </c>
    </row>
    <row r="263" spans="1:6" x14ac:dyDescent="0.25">
      <c r="A263" s="163"/>
    </row>
  </sheetData>
  <mergeCells count="8">
    <mergeCell ref="B55:E55"/>
    <mergeCell ref="B102:E102"/>
    <mergeCell ref="B253:E253"/>
    <mergeCell ref="B6:G6"/>
    <mergeCell ref="B8:G8"/>
    <mergeCell ref="B20:E20"/>
    <mergeCell ref="B29:E29"/>
    <mergeCell ref="B38:E38"/>
  </mergeCells>
  <pageMargins left="0.11811023622047245" right="0.11811023622047245" top="0.15748031496062992" bottom="0.15748031496062992" header="0.31496062992125984" footer="0.31496062992125984"/>
  <pageSetup scale="90" orientation="landscape" r:id="rId1"/>
  <rowBreaks count="17" manualBreakCount="17">
    <brk id="22" max="6" man="1"/>
    <brk id="27" max="6" man="1"/>
    <brk id="58" max="6" man="1"/>
    <brk id="68" max="6" man="1"/>
    <brk id="93" max="6" man="1"/>
    <brk id="101" max="6" man="1"/>
    <brk id="120" max="6" man="1"/>
    <brk id="137" max="6" man="1"/>
    <brk id="154" max="6" man="1"/>
    <brk id="161" max="6" man="1"/>
    <brk id="182" max="6" man="1"/>
    <brk id="189" max="6" man="1"/>
    <brk id="198" max="6" man="1"/>
    <brk id="211" max="6" man="1"/>
    <brk id="225" max="6" man="1"/>
    <brk id="233" max="6" man="1"/>
    <brk id="247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G88"/>
  <sheetViews>
    <sheetView topLeftCell="A74" zoomScaleNormal="100" zoomScaleSheetLayoutView="150" workbookViewId="0">
      <selection activeCell="B81" sqref="B81"/>
    </sheetView>
  </sheetViews>
  <sheetFormatPr baseColWidth="10" defaultColWidth="11.44140625" defaultRowHeight="13.2" x14ac:dyDescent="0.25"/>
  <cols>
    <col min="1" max="1" width="8.88671875" customWidth="1"/>
    <col min="2" max="2" width="48" customWidth="1"/>
    <col min="3" max="3" width="13.44140625" customWidth="1"/>
    <col min="4" max="4" width="11" customWidth="1"/>
    <col min="5" max="5" width="16.6640625" customWidth="1"/>
    <col min="6" max="6" width="26.33203125" customWidth="1"/>
    <col min="7" max="7" width="19.109375" customWidth="1"/>
  </cols>
  <sheetData>
    <row r="1" spans="1:7" x14ac:dyDescent="0.25">
      <c r="A1" s="1"/>
      <c r="B1" s="2"/>
      <c r="C1" s="2"/>
      <c r="D1" s="3"/>
      <c r="E1" s="4"/>
      <c r="F1" s="4"/>
      <c r="G1" s="5"/>
    </row>
    <row r="2" spans="1:7" ht="24.6" x14ac:dyDescent="0.4">
      <c r="A2" s="6"/>
      <c r="B2" s="2" t="s">
        <v>0</v>
      </c>
      <c r="C2" s="2"/>
      <c r="D2" s="3"/>
      <c r="E2" s="4"/>
      <c r="F2" s="4"/>
      <c r="G2" s="5"/>
    </row>
    <row r="3" spans="1:7" ht="24.6" x14ac:dyDescent="0.4">
      <c r="A3" s="6"/>
      <c r="B3" s="2"/>
      <c r="C3" s="2"/>
      <c r="D3" s="3"/>
      <c r="E3" s="4"/>
      <c r="F3" s="4"/>
      <c r="G3" s="5" t="s">
        <v>0</v>
      </c>
    </row>
    <row r="4" spans="1:7" ht="18.75" customHeight="1" x14ac:dyDescent="0.4">
      <c r="A4" s="6"/>
      <c r="B4" s="2"/>
      <c r="C4" s="2"/>
      <c r="D4" s="3"/>
      <c r="E4" s="4"/>
      <c r="F4" s="4"/>
      <c r="G4" s="5"/>
    </row>
    <row r="5" spans="1:7" ht="17.25" customHeight="1" x14ac:dyDescent="0.25">
      <c r="A5" s="149" t="s">
        <v>663</v>
      </c>
      <c r="B5" s="2"/>
      <c r="C5" s="2"/>
      <c r="D5" s="3"/>
      <c r="E5" s="4"/>
      <c r="F5" s="4"/>
      <c r="G5" s="5"/>
    </row>
    <row r="6" spans="1:7" ht="30" customHeight="1" x14ac:dyDescent="0.25">
      <c r="A6" s="7"/>
      <c r="B6" s="208" t="s">
        <v>662</v>
      </c>
      <c r="C6" s="208"/>
      <c r="D6" s="208"/>
      <c r="E6" s="208"/>
      <c r="F6" s="208"/>
      <c r="G6" s="208"/>
    </row>
    <row r="7" spans="1:7" ht="13.8" x14ac:dyDescent="0.25">
      <c r="A7" s="2"/>
      <c r="B7" s="165"/>
      <c r="C7" s="8"/>
      <c r="D7" s="9"/>
      <c r="E7" s="10" t="s">
        <v>0</v>
      </c>
      <c r="F7" s="10"/>
      <c r="G7" s="170" t="s">
        <v>682</v>
      </c>
    </row>
    <row r="8" spans="1:7" ht="22.5" customHeight="1" x14ac:dyDescent="0.3">
      <c r="A8" s="11"/>
      <c r="B8" s="209" t="s">
        <v>680</v>
      </c>
      <c r="C8" s="209"/>
      <c r="D8" s="209"/>
      <c r="E8" s="209"/>
      <c r="F8" s="209"/>
      <c r="G8" s="209"/>
    </row>
    <row r="9" spans="1:7" ht="13.8" thickBot="1" x14ac:dyDescent="0.3">
      <c r="A9" s="2"/>
      <c r="B9" s="2"/>
      <c r="D9" s="12"/>
      <c r="E9" s="4"/>
      <c r="F9" s="4"/>
      <c r="G9" s="5"/>
    </row>
    <row r="10" spans="1:7" ht="18" customHeight="1" thickTop="1" thickBot="1" x14ac:dyDescent="0.3">
      <c r="A10" s="146" t="s">
        <v>1</v>
      </c>
      <c r="B10" s="147" t="s">
        <v>2</v>
      </c>
      <c r="C10" s="148" t="s">
        <v>3</v>
      </c>
      <c r="D10" s="148" t="s">
        <v>4</v>
      </c>
      <c r="E10" s="148" t="s">
        <v>660</v>
      </c>
      <c r="F10" s="148" t="s">
        <v>661</v>
      </c>
      <c r="G10" s="148" t="s">
        <v>5</v>
      </c>
    </row>
    <row r="11" spans="1:7" ht="18" customHeight="1" thickTop="1" x14ac:dyDescent="0.25">
      <c r="A11" s="14"/>
      <c r="B11" s="14"/>
      <c r="C11" s="14"/>
      <c r="D11" s="15"/>
      <c r="E11" s="16"/>
      <c r="F11" s="16"/>
      <c r="G11" s="13"/>
    </row>
    <row r="12" spans="1:7" ht="14.4" x14ac:dyDescent="0.35">
      <c r="B12" s="168" t="s">
        <v>574</v>
      </c>
      <c r="C12" s="38"/>
      <c r="D12" s="47"/>
      <c r="E12" s="25"/>
      <c r="F12" s="25"/>
      <c r="G12" s="31"/>
    </row>
    <row r="13" spans="1:7" ht="39.6" x14ac:dyDescent="0.25">
      <c r="A13" s="111">
        <v>2.1</v>
      </c>
      <c r="B13" s="40" t="s">
        <v>210</v>
      </c>
      <c r="C13" s="32" t="s">
        <v>6</v>
      </c>
      <c r="D13" s="19">
        <v>18</v>
      </c>
      <c r="E13" s="20"/>
      <c r="F13" s="20"/>
      <c r="G13" s="21">
        <f t="shared" ref="G13:G77" si="0">D13*E13</f>
        <v>0</v>
      </c>
    </row>
    <row r="14" spans="1:7" ht="52.8" x14ac:dyDescent="0.25">
      <c r="A14" s="111">
        <v>2.2000000000000002</v>
      </c>
      <c r="B14" s="40" t="s">
        <v>211</v>
      </c>
      <c r="C14" s="32" t="s">
        <v>6</v>
      </c>
      <c r="D14" s="19">
        <v>205</v>
      </c>
      <c r="E14" s="20"/>
      <c r="F14" s="20"/>
      <c r="G14" s="21">
        <f t="shared" si="0"/>
        <v>0</v>
      </c>
    </row>
    <row r="15" spans="1:7" x14ac:dyDescent="0.25">
      <c r="A15" s="111">
        <v>2.2999999999999998</v>
      </c>
      <c r="B15" s="40" t="s">
        <v>593</v>
      </c>
      <c r="C15" s="32" t="s">
        <v>6</v>
      </c>
      <c r="D15" s="19">
        <v>35</v>
      </c>
      <c r="E15" s="20"/>
      <c r="F15" s="20"/>
      <c r="G15" s="21">
        <f t="shared" si="0"/>
        <v>0</v>
      </c>
    </row>
    <row r="16" spans="1:7" ht="39.6" x14ac:dyDescent="0.25">
      <c r="A16" s="111">
        <v>2.4</v>
      </c>
      <c r="B16" s="40" t="s">
        <v>212</v>
      </c>
      <c r="C16" s="32" t="s">
        <v>6</v>
      </c>
      <c r="D16" s="19">
        <v>260</v>
      </c>
      <c r="E16" s="20"/>
      <c r="F16" s="20"/>
      <c r="G16" s="21">
        <f t="shared" si="0"/>
        <v>0</v>
      </c>
    </row>
    <row r="17" spans="1:7" ht="39.6" x14ac:dyDescent="0.25">
      <c r="A17" s="111">
        <v>2.5</v>
      </c>
      <c r="B17" s="40" t="s">
        <v>213</v>
      </c>
      <c r="C17" s="32" t="s">
        <v>6</v>
      </c>
      <c r="D17" s="19">
        <v>6</v>
      </c>
      <c r="E17" s="20"/>
      <c r="F17" s="20"/>
      <c r="G17" s="21">
        <f t="shared" si="0"/>
        <v>0</v>
      </c>
    </row>
    <row r="18" spans="1:7" ht="26.4" x14ac:dyDescent="0.25">
      <c r="A18" s="111">
        <v>2.6</v>
      </c>
      <c r="B18" s="40" t="s">
        <v>214</v>
      </c>
      <c r="C18" s="32" t="s">
        <v>6</v>
      </c>
      <c r="D18" s="19">
        <v>24</v>
      </c>
      <c r="E18" s="20"/>
      <c r="F18" s="20"/>
      <c r="G18" s="21">
        <f t="shared" si="0"/>
        <v>0</v>
      </c>
    </row>
    <row r="19" spans="1:7" ht="39.6" x14ac:dyDescent="0.25">
      <c r="A19" s="111">
        <v>2.7</v>
      </c>
      <c r="B19" s="40" t="s">
        <v>596</v>
      </c>
      <c r="C19" s="32" t="s">
        <v>7</v>
      </c>
      <c r="D19" s="19">
        <v>17</v>
      </c>
      <c r="E19" s="20"/>
      <c r="F19" s="20"/>
      <c r="G19" s="21">
        <f>D19*E19</f>
        <v>0</v>
      </c>
    </row>
    <row r="20" spans="1:7" ht="84.75" customHeight="1" x14ac:dyDescent="0.25">
      <c r="A20" s="111">
        <v>2.8</v>
      </c>
      <c r="B20" s="40" t="s">
        <v>215</v>
      </c>
      <c r="C20" s="32" t="s">
        <v>7</v>
      </c>
      <c r="D20" s="19">
        <v>12</v>
      </c>
      <c r="E20" s="20"/>
      <c r="F20" s="20"/>
      <c r="G20" s="21">
        <f t="shared" si="0"/>
        <v>0</v>
      </c>
    </row>
    <row r="21" spans="1:7" ht="72.75" customHeight="1" x14ac:dyDescent="0.25">
      <c r="A21" s="111">
        <v>2.9</v>
      </c>
      <c r="B21" s="40" t="s">
        <v>597</v>
      </c>
      <c r="C21" s="32" t="s">
        <v>7</v>
      </c>
      <c r="D21" s="19">
        <v>13</v>
      </c>
      <c r="E21" s="20"/>
      <c r="F21" s="20"/>
      <c r="G21" s="21">
        <f>D21*E21</f>
        <v>0</v>
      </c>
    </row>
    <row r="22" spans="1:7" ht="66" x14ac:dyDescent="0.25">
      <c r="A22" s="115">
        <v>2.1</v>
      </c>
      <c r="B22" s="40" t="s">
        <v>216</v>
      </c>
      <c r="C22" s="32" t="s">
        <v>7</v>
      </c>
      <c r="D22" s="19">
        <v>11</v>
      </c>
      <c r="E22" s="20"/>
      <c r="F22" s="20"/>
      <c r="G22" s="21">
        <f t="shared" si="0"/>
        <v>0</v>
      </c>
    </row>
    <row r="23" spans="1:7" ht="26.4" x14ac:dyDescent="0.25">
      <c r="A23" s="111">
        <v>2.11</v>
      </c>
      <c r="B23" s="40" t="s">
        <v>217</v>
      </c>
      <c r="C23" s="32" t="s">
        <v>7</v>
      </c>
      <c r="D23" s="19">
        <v>25</v>
      </c>
      <c r="E23" s="20"/>
      <c r="F23" s="20"/>
      <c r="G23" s="21">
        <f t="shared" si="0"/>
        <v>0</v>
      </c>
    </row>
    <row r="24" spans="1:7" ht="52.8" x14ac:dyDescent="0.25">
      <c r="A24" s="115">
        <v>2.12</v>
      </c>
      <c r="B24" s="40" t="s">
        <v>218</v>
      </c>
      <c r="C24" s="32" t="s">
        <v>219</v>
      </c>
      <c r="D24" s="19">
        <v>2500</v>
      </c>
      <c r="E24" s="20"/>
      <c r="F24" s="20"/>
      <c r="G24" s="21">
        <f t="shared" si="0"/>
        <v>0</v>
      </c>
    </row>
    <row r="25" spans="1:7" ht="52.8" x14ac:dyDescent="0.25">
      <c r="A25" s="111">
        <v>2.13</v>
      </c>
      <c r="B25" s="40" t="s">
        <v>220</v>
      </c>
      <c r="C25" s="32" t="s">
        <v>28</v>
      </c>
      <c r="D25" s="19">
        <v>86</v>
      </c>
      <c r="E25" s="20"/>
      <c r="F25" s="20"/>
      <c r="G25" s="21">
        <f t="shared" si="0"/>
        <v>0</v>
      </c>
    </row>
    <row r="26" spans="1:7" ht="72" customHeight="1" x14ac:dyDescent="0.25">
      <c r="A26" s="111">
        <v>2.14</v>
      </c>
      <c r="B26" s="40" t="s">
        <v>221</v>
      </c>
      <c r="C26" s="32" t="s">
        <v>28</v>
      </c>
      <c r="D26" s="19">
        <v>186</v>
      </c>
      <c r="E26" s="20"/>
      <c r="F26" s="20"/>
      <c r="G26" s="21">
        <f t="shared" si="0"/>
        <v>0</v>
      </c>
    </row>
    <row r="27" spans="1:7" ht="52.8" x14ac:dyDescent="0.25">
      <c r="A27" s="111">
        <v>2.15</v>
      </c>
      <c r="B27" s="40" t="s">
        <v>225</v>
      </c>
      <c r="C27" s="32" t="s">
        <v>28</v>
      </c>
      <c r="D27" s="19">
        <v>33</v>
      </c>
      <c r="E27" s="20"/>
      <c r="F27" s="20"/>
      <c r="G27" s="21">
        <f>D27*E27</f>
        <v>0</v>
      </c>
    </row>
    <row r="28" spans="1:7" ht="66" x14ac:dyDescent="0.25">
      <c r="A28" s="111">
        <v>2.16</v>
      </c>
      <c r="B28" s="40" t="s">
        <v>222</v>
      </c>
      <c r="C28" s="32" t="s">
        <v>28</v>
      </c>
      <c r="D28" s="19">
        <v>73</v>
      </c>
      <c r="E28" s="20"/>
      <c r="F28" s="20"/>
      <c r="G28" s="21">
        <f t="shared" si="0"/>
        <v>0</v>
      </c>
    </row>
    <row r="29" spans="1:7" ht="66" x14ac:dyDescent="0.25">
      <c r="A29" s="111">
        <v>2.17</v>
      </c>
      <c r="B29" s="40" t="s">
        <v>223</v>
      </c>
      <c r="C29" s="32" t="s">
        <v>28</v>
      </c>
      <c r="D29" s="19">
        <v>153</v>
      </c>
      <c r="E29" s="20"/>
      <c r="F29" s="20"/>
      <c r="G29" s="21">
        <f t="shared" si="0"/>
        <v>0</v>
      </c>
    </row>
    <row r="30" spans="1:7" ht="66" x14ac:dyDescent="0.25">
      <c r="A30" s="111">
        <v>2.1800000000000002</v>
      </c>
      <c r="B30" s="40" t="s">
        <v>224</v>
      </c>
      <c r="C30" s="32" t="s">
        <v>28</v>
      </c>
      <c r="D30" s="19">
        <v>91</v>
      </c>
      <c r="E30" s="20"/>
      <c r="F30" s="20"/>
      <c r="G30" s="21">
        <f t="shared" si="0"/>
        <v>0</v>
      </c>
    </row>
    <row r="31" spans="1:7" ht="69.75" customHeight="1" x14ac:dyDescent="0.25">
      <c r="A31" s="111">
        <v>2.19</v>
      </c>
      <c r="B31" s="40" t="s">
        <v>226</v>
      </c>
      <c r="C31" s="32" t="s">
        <v>6</v>
      </c>
      <c r="D31" s="19">
        <v>82</v>
      </c>
      <c r="E31" s="20"/>
      <c r="F31" s="20"/>
      <c r="G31" s="21">
        <f t="shared" si="0"/>
        <v>0</v>
      </c>
    </row>
    <row r="32" spans="1:7" ht="26.4" x14ac:dyDescent="0.25">
      <c r="A32" s="115">
        <v>2.2000000000000002</v>
      </c>
      <c r="B32" s="40" t="s">
        <v>594</v>
      </c>
      <c r="C32" s="32" t="s">
        <v>6</v>
      </c>
      <c r="D32" s="19">
        <v>6</v>
      </c>
      <c r="E32" s="20"/>
      <c r="F32" s="20"/>
      <c r="G32" s="21">
        <f t="shared" si="0"/>
        <v>0</v>
      </c>
    </row>
    <row r="33" spans="1:7" ht="39.6" x14ac:dyDescent="0.25">
      <c r="A33" s="115">
        <v>2.21</v>
      </c>
      <c r="B33" s="40" t="s">
        <v>227</v>
      </c>
      <c r="C33" s="32" t="s">
        <v>6</v>
      </c>
      <c r="D33" s="19">
        <v>20</v>
      </c>
      <c r="E33" s="20"/>
      <c r="F33" s="20"/>
      <c r="G33" s="21">
        <f t="shared" si="0"/>
        <v>0</v>
      </c>
    </row>
    <row r="34" spans="1:7" x14ac:dyDescent="0.25">
      <c r="A34" s="115">
        <v>2.2200000000000002</v>
      </c>
      <c r="B34" s="40" t="s">
        <v>595</v>
      </c>
      <c r="C34" s="32" t="s">
        <v>6</v>
      </c>
      <c r="D34" s="19">
        <v>4</v>
      </c>
      <c r="E34" s="20"/>
      <c r="F34" s="20"/>
      <c r="G34" s="21">
        <f t="shared" si="0"/>
        <v>0</v>
      </c>
    </row>
    <row r="35" spans="1:7" ht="66" x14ac:dyDescent="0.25">
      <c r="A35" s="111">
        <v>2.23</v>
      </c>
      <c r="B35" s="40" t="s">
        <v>228</v>
      </c>
      <c r="C35" s="32" t="s">
        <v>6</v>
      </c>
      <c r="D35" s="19">
        <v>150</v>
      </c>
      <c r="E35" s="20"/>
      <c r="F35" s="20"/>
      <c r="G35" s="21">
        <f t="shared" si="0"/>
        <v>0</v>
      </c>
    </row>
    <row r="36" spans="1:7" ht="66" x14ac:dyDescent="0.25">
      <c r="A36" s="111">
        <v>2.2400000000000002</v>
      </c>
      <c r="B36" s="40" t="s">
        <v>229</v>
      </c>
      <c r="C36" s="32" t="s">
        <v>6</v>
      </c>
      <c r="D36" s="19">
        <v>1600</v>
      </c>
      <c r="E36" s="20"/>
      <c r="F36" s="20"/>
      <c r="G36" s="21">
        <f t="shared" si="0"/>
        <v>0</v>
      </c>
    </row>
    <row r="37" spans="1:7" ht="52.8" x14ac:dyDescent="0.25">
      <c r="A37" s="111">
        <v>2.25</v>
      </c>
      <c r="B37" s="40" t="s">
        <v>230</v>
      </c>
      <c r="C37" s="32" t="s">
        <v>6</v>
      </c>
      <c r="D37" s="19">
        <v>200</v>
      </c>
      <c r="E37" s="20"/>
      <c r="F37" s="20"/>
      <c r="G37" s="21">
        <f t="shared" si="0"/>
        <v>0</v>
      </c>
    </row>
    <row r="38" spans="1:7" ht="72.75" customHeight="1" x14ac:dyDescent="0.25">
      <c r="A38" s="111">
        <v>2.2599999999999998</v>
      </c>
      <c r="B38" s="17" t="s">
        <v>231</v>
      </c>
      <c r="C38" s="32" t="s">
        <v>6</v>
      </c>
      <c r="D38" s="19">
        <v>33</v>
      </c>
      <c r="E38" s="20"/>
      <c r="F38" s="20"/>
      <c r="G38" s="21">
        <f t="shared" si="0"/>
        <v>0</v>
      </c>
    </row>
    <row r="39" spans="1:7" ht="71.25" customHeight="1" x14ac:dyDescent="0.25">
      <c r="A39" s="111">
        <v>2.27</v>
      </c>
      <c r="B39" s="17" t="s">
        <v>232</v>
      </c>
      <c r="C39" s="32" t="s">
        <v>6</v>
      </c>
      <c r="D39" s="19">
        <v>5</v>
      </c>
      <c r="E39" s="20"/>
      <c r="F39" s="20"/>
      <c r="G39" s="21">
        <f t="shared" si="0"/>
        <v>0</v>
      </c>
    </row>
    <row r="40" spans="1:7" ht="39.6" x14ac:dyDescent="0.25">
      <c r="A40" s="111">
        <v>2.2799999999999998</v>
      </c>
      <c r="B40" s="17" t="s">
        <v>233</v>
      </c>
      <c r="C40" s="32" t="s">
        <v>6</v>
      </c>
      <c r="D40" s="19">
        <v>13</v>
      </c>
      <c r="E40" s="20"/>
      <c r="F40" s="20"/>
      <c r="G40" s="21">
        <f t="shared" si="0"/>
        <v>0</v>
      </c>
    </row>
    <row r="41" spans="1:7" ht="52.8" x14ac:dyDescent="0.25">
      <c r="A41" s="111">
        <v>2.29</v>
      </c>
      <c r="B41" s="40" t="s">
        <v>234</v>
      </c>
      <c r="C41" s="32" t="s">
        <v>6</v>
      </c>
      <c r="D41" s="19">
        <v>120</v>
      </c>
      <c r="E41" s="20"/>
      <c r="F41" s="20"/>
      <c r="G41" s="21">
        <f t="shared" si="0"/>
        <v>0</v>
      </c>
    </row>
    <row r="42" spans="1:7" ht="52.8" x14ac:dyDescent="0.25">
      <c r="A42" s="115">
        <v>2.2999999999999998</v>
      </c>
      <c r="B42" s="40" t="s">
        <v>598</v>
      </c>
      <c r="C42" s="32" t="s">
        <v>6</v>
      </c>
      <c r="D42" s="19">
        <v>60</v>
      </c>
      <c r="E42" s="20"/>
      <c r="F42" s="20"/>
      <c r="G42" s="21">
        <f t="shared" si="0"/>
        <v>0</v>
      </c>
    </row>
    <row r="43" spans="1:7" ht="66" x14ac:dyDescent="0.25">
      <c r="A43" s="111">
        <v>2.31</v>
      </c>
      <c r="B43" s="40" t="s">
        <v>235</v>
      </c>
      <c r="C43" s="32" t="s">
        <v>6</v>
      </c>
      <c r="D43" s="19">
        <v>100</v>
      </c>
      <c r="E43" s="20"/>
      <c r="F43" s="20"/>
      <c r="G43" s="21">
        <f t="shared" si="0"/>
        <v>0</v>
      </c>
    </row>
    <row r="44" spans="1:7" x14ac:dyDescent="0.25">
      <c r="A44" s="115">
        <v>2.3199999999999998</v>
      </c>
      <c r="B44" s="40" t="s">
        <v>599</v>
      </c>
      <c r="C44" s="32" t="s">
        <v>6</v>
      </c>
      <c r="D44" s="19">
        <v>20</v>
      </c>
      <c r="E44" s="20"/>
      <c r="F44" s="20"/>
      <c r="G44" s="21">
        <f t="shared" si="0"/>
        <v>0</v>
      </c>
    </row>
    <row r="45" spans="1:7" ht="26.4" x14ac:dyDescent="0.25">
      <c r="A45" s="111">
        <v>2.33</v>
      </c>
      <c r="B45" s="17" t="s">
        <v>236</v>
      </c>
      <c r="C45" s="32" t="s">
        <v>6</v>
      </c>
      <c r="D45" s="19">
        <v>16</v>
      </c>
      <c r="E45" s="20"/>
      <c r="F45" s="20"/>
      <c r="G45" s="21">
        <f t="shared" si="0"/>
        <v>0</v>
      </c>
    </row>
    <row r="46" spans="1:7" ht="66" x14ac:dyDescent="0.25">
      <c r="A46" s="111">
        <v>2.34</v>
      </c>
      <c r="B46" s="40" t="s">
        <v>237</v>
      </c>
      <c r="C46" s="32" t="s">
        <v>6</v>
      </c>
      <c r="D46" s="19">
        <v>310</v>
      </c>
      <c r="E46" s="20"/>
      <c r="F46" s="20"/>
      <c r="G46" s="21">
        <f t="shared" si="0"/>
        <v>0</v>
      </c>
    </row>
    <row r="47" spans="1:7" ht="26.4" x14ac:dyDescent="0.25">
      <c r="A47" s="115">
        <v>2.35</v>
      </c>
      <c r="B47" s="40" t="s">
        <v>238</v>
      </c>
      <c r="C47" s="32" t="s">
        <v>6</v>
      </c>
      <c r="D47" s="19">
        <v>80</v>
      </c>
      <c r="E47" s="20"/>
      <c r="F47" s="20"/>
      <c r="G47" s="21">
        <f t="shared" si="0"/>
        <v>0</v>
      </c>
    </row>
    <row r="48" spans="1:7" x14ac:dyDescent="0.25">
      <c r="A48" s="115">
        <v>2.36</v>
      </c>
      <c r="B48" s="40" t="s">
        <v>239</v>
      </c>
      <c r="C48" s="32" t="s">
        <v>6</v>
      </c>
      <c r="D48" s="19">
        <v>77</v>
      </c>
      <c r="E48" s="20"/>
      <c r="F48" s="20"/>
      <c r="G48" s="21">
        <f t="shared" si="0"/>
        <v>0</v>
      </c>
    </row>
    <row r="49" spans="1:7" x14ac:dyDescent="0.25">
      <c r="A49" s="115">
        <v>2.37</v>
      </c>
      <c r="B49" s="40" t="s">
        <v>240</v>
      </c>
      <c r="C49" s="32" t="s">
        <v>6</v>
      </c>
      <c r="D49" s="19">
        <v>70</v>
      </c>
      <c r="E49" s="20"/>
      <c r="F49" s="20"/>
      <c r="G49" s="21">
        <f t="shared" si="0"/>
        <v>0</v>
      </c>
    </row>
    <row r="50" spans="1:7" ht="39.6" x14ac:dyDescent="0.25">
      <c r="A50" s="115">
        <v>2.38</v>
      </c>
      <c r="B50" s="40" t="s">
        <v>241</v>
      </c>
      <c r="C50" s="32" t="s">
        <v>6</v>
      </c>
      <c r="D50" s="19">
        <v>180</v>
      </c>
      <c r="E50" s="20"/>
      <c r="F50" s="20"/>
      <c r="G50" s="21">
        <f t="shared" si="0"/>
        <v>0</v>
      </c>
    </row>
    <row r="51" spans="1:7" ht="26.4" x14ac:dyDescent="0.25">
      <c r="A51" s="115">
        <v>2.39</v>
      </c>
      <c r="B51" s="40" t="s">
        <v>600</v>
      </c>
      <c r="C51" s="32" t="s">
        <v>6</v>
      </c>
      <c r="D51" s="19">
        <v>48</v>
      </c>
      <c r="E51" s="20"/>
      <c r="F51" s="20"/>
      <c r="G51" s="21">
        <f t="shared" si="0"/>
        <v>0</v>
      </c>
    </row>
    <row r="52" spans="1:7" ht="52.8" x14ac:dyDescent="0.25">
      <c r="A52" s="115">
        <v>2.4</v>
      </c>
      <c r="B52" s="40" t="s">
        <v>242</v>
      </c>
      <c r="C52" s="32" t="s">
        <v>6</v>
      </c>
      <c r="D52" s="19">
        <v>105</v>
      </c>
      <c r="E52" s="20"/>
      <c r="F52" s="20"/>
      <c r="G52" s="21">
        <f t="shared" si="0"/>
        <v>0</v>
      </c>
    </row>
    <row r="53" spans="1:7" ht="26.4" x14ac:dyDescent="0.25">
      <c r="A53" s="115">
        <v>2.41</v>
      </c>
      <c r="B53" s="40" t="s">
        <v>601</v>
      </c>
      <c r="C53" s="32" t="s">
        <v>6</v>
      </c>
      <c r="D53" s="19">
        <v>10</v>
      </c>
      <c r="E53" s="20"/>
      <c r="F53" s="20"/>
      <c r="G53" s="21">
        <f t="shared" si="0"/>
        <v>0</v>
      </c>
    </row>
    <row r="54" spans="1:7" ht="58.5" customHeight="1" x14ac:dyDescent="0.25">
      <c r="A54" s="115">
        <v>2.42</v>
      </c>
      <c r="B54" s="40" t="s">
        <v>243</v>
      </c>
      <c r="C54" s="32" t="s">
        <v>6</v>
      </c>
      <c r="D54" s="19">
        <v>6</v>
      </c>
      <c r="E54" s="20"/>
      <c r="F54" s="20"/>
      <c r="G54" s="21">
        <f t="shared" si="0"/>
        <v>0</v>
      </c>
    </row>
    <row r="55" spans="1:7" ht="39.6" x14ac:dyDescent="0.25">
      <c r="A55" s="111">
        <v>2.4300000000000002</v>
      </c>
      <c r="B55" s="40" t="s">
        <v>244</v>
      </c>
      <c r="C55" s="32" t="s">
        <v>6</v>
      </c>
      <c r="D55" s="19">
        <v>6</v>
      </c>
      <c r="E55" s="20"/>
      <c r="F55" s="20"/>
      <c r="G55" s="21">
        <f t="shared" si="0"/>
        <v>0</v>
      </c>
    </row>
    <row r="56" spans="1:7" ht="39.6" x14ac:dyDescent="0.25">
      <c r="A56" s="111">
        <v>2.44</v>
      </c>
      <c r="B56" s="40" t="s">
        <v>245</v>
      </c>
      <c r="C56" s="32" t="s">
        <v>6</v>
      </c>
      <c r="D56" s="19">
        <v>6</v>
      </c>
      <c r="E56" s="20"/>
      <c r="F56" s="20"/>
      <c r="G56" s="21">
        <f t="shared" si="0"/>
        <v>0</v>
      </c>
    </row>
    <row r="57" spans="1:7" ht="72.75" customHeight="1" x14ac:dyDescent="0.25">
      <c r="A57" s="111">
        <v>2.4500000000000002</v>
      </c>
      <c r="B57" s="40" t="s">
        <v>247</v>
      </c>
      <c r="C57" s="32" t="s">
        <v>6</v>
      </c>
      <c r="D57" s="19">
        <v>100</v>
      </c>
      <c r="E57" s="20"/>
      <c r="F57" s="20"/>
      <c r="G57" s="21">
        <f t="shared" si="0"/>
        <v>0</v>
      </c>
    </row>
    <row r="58" spans="1:7" ht="75.75" customHeight="1" x14ac:dyDescent="0.25">
      <c r="A58" s="111">
        <v>2.46</v>
      </c>
      <c r="B58" s="40" t="s">
        <v>248</v>
      </c>
      <c r="C58" s="32" t="s">
        <v>6</v>
      </c>
      <c r="D58" s="19">
        <v>70</v>
      </c>
      <c r="E58" s="20"/>
      <c r="F58" s="20"/>
      <c r="G58" s="21">
        <f t="shared" si="0"/>
        <v>0</v>
      </c>
    </row>
    <row r="59" spans="1:7" ht="72" customHeight="1" x14ac:dyDescent="0.25">
      <c r="A59" s="111">
        <v>2.4700000000000002</v>
      </c>
      <c r="B59" s="40" t="s">
        <v>602</v>
      </c>
      <c r="C59" s="32" t="s">
        <v>6</v>
      </c>
      <c r="D59" s="19">
        <v>18</v>
      </c>
      <c r="E59" s="20"/>
      <c r="F59" s="20"/>
      <c r="G59" s="21">
        <f t="shared" si="0"/>
        <v>0</v>
      </c>
    </row>
    <row r="60" spans="1:7" ht="84.75" customHeight="1" x14ac:dyDescent="0.25">
      <c r="A60" s="111">
        <v>2.48</v>
      </c>
      <c r="B60" s="40" t="s">
        <v>249</v>
      </c>
      <c r="C60" s="32" t="s">
        <v>6</v>
      </c>
      <c r="D60" s="19">
        <v>6</v>
      </c>
      <c r="E60" s="20"/>
      <c r="F60" s="20"/>
      <c r="G60" s="21">
        <f t="shared" si="0"/>
        <v>0</v>
      </c>
    </row>
    <row r="61" spans="1:7" ht="26.4" x14ac:dyDescent="0.25">
      <c r="A61" s="111">
        <v>2.4900000000000002</v>
      </c>
      <c r="B61" s="40" t="s">
        <v>246</v>
      </c>
      <c r="C61" s="32" t="s">
        <v>6</v>
      </c>
      <c r="D61" s="19">
        <v>15</v>
      </c>
      <c r="E61" s="20"/>
      <c r="F61" s="20"/>
      <c r="G61" s="21">
        <f t="shared" si="0"/>
        <v>0</v>
      </c>
    </row>
    <row r="62" spans="1:7" ht="115.5" customHeight="1" x14ac:dyDescent="0.25">
      <c r="A62" s="115">
        <v>2.5</v>
      </c>
      <c r="B62" s="40" t="s">
        <v>250</v>
      </c>
      <c r="C62" s="32" t="s">
        <v>6</v>
      </c>
      <c r="D62" s="19">
        <v>46</v>
      </c>
      <c r="E62" s="20"/>
      <c r="F62" s="20"/>
      <c r="G62" s="21">
        <f t="shared" si="0"/>
        <v>0</v>
      </c>
    </row>
    <row r="63" spans="1:7" x14ac:dyDescent="0.25">
      <c r="A63" s="111">
        <v>2.5099999999999998</v>
      </c>
      <c r="B63" s="40" t="s">
        <v>251</v>
      </c>
      <c r="C63" s="32" t="s">
        <v>6</v>
      </c>
      <c r="D63" s="19">
        <v>15</v>
      </c>
      <c r="E63" s="20"/>
      <c r="F63" s="20"/>
      <c r="G63" s="21">
        <f t="shared" si="0"/>
        <v>0</v>
      </c>
    </row>
    <row r="64" spans="1:7" ht="79.2" x14ac:dyDescent="0.25">
      <c r="A64" s="115">
        <v>2.52</v>
      </c>
      <c r="B64" s="40" t="s">
        <v>252</v>
      </c>
      <c r="C64" s="32" t="s">
        <v>6</v>
      </c>
      <c r="D64" s="19">
        <v>40</v>
      </c>
      <c r="E64" s="20"/>
      <c r="F64" s="20"/>
      <c r="G64" s="21">
        <f t="shared" si="0"/>
        <v>0</v>
      </c>
    </row>
    <row r="65" spans="1:7" ht="79.2" x14ac:dyDescent="0.25">
      <c r="A65" s="111">
        <v>2.5299999999999998</v>
      </c>
      <c r="B65" s="40" t="s">
        <v>253</v>
      </c>
      <c r="C65" s="32" t="s">
        <v>6</v>
      </c>
      <c r="D65" s="19">
        <v>100</v>
      </c>
      <c r="E65" s="20"/>
      <c r="F65" s="20"/>
      <c r="G65" s="21">
        <f t="shared" si="0"/>
        <v>0</v>
      </c>
    </row>
    <row r="66" spans="1:7" ht="79.2" x14ac:dyDescent="0.25">
      <c r="A66" s="111">
        <v>2.54</v>
      </c>
      <c r="B66" s="40" t="s">
        <v>254</v>
      </c>
      <c r="C66" s="32" t="s">
        <v>6</v>
      </c>
      <c r="D66" s="19">
        <v>30</v>
      </c>
      <c r="E66" s="20"/>
      <c r="F66" s="20"/>
      <c r="G66" s="21">
        <f t="shared" si="0"/>
        <v>0</v>
      </c>
    </row>
    <row r="67" spans="1:7" ht="72" customHeight="1" x14ac:dyDescent="0.25">
      <c r="A67" s="111">
        <v>2.5499999999999998</v>
      </c>
      <c r="B67" s="40" t="s">
        <v>255</v>
      </c>
      <c r="C67" s="32" t="s">
        <v>6</v>
      </c>
      <c r="D67" s="19">
        <v>110</v>
      </c>
      <c r="E67" s="20"/>
      <c r="F67" s="20"/>
      <c r="G67" s="21">
        <f t="shared" si="0"/>
        <v>0</v>
      </c>
    </row>
    <row r="68" spans="1:7" ht="72.75" customHeight="1" x14ac:dyDescent="0.25">
      <c r="A68" s="111">
        <v>2.56</v>
      </c>
      <c r="B68" s="40" t="s">
        <v>256</v>
      </c>
      <c r="C68" s="32" t="s">
        <v>6</v>
      </c>
      <c r="D68" s="19">
        <v>86</v>
      </c>
      <c r="E68" s="20"/>
      <c r="F68" s="20"/>
      <c r="G68" s="21">
        <f t="shared" si="0"/>
        <v>0</v>
      </c>
    </row>
    <row r="69" spans="1:7" ht="52.8" x14ac:dyDescent="0.25">
      <c r="A69" s="111">
        <v>2.57</v>
      </c>
      <c r="B69" s="40" t="s">
        <v>257</v>
      </c>
      <c r="C69" s="32" t="s">
        <v>6</v>
      </c>
      <c r="D69" s="19">
        <v>90</v>
      </c>
      <c r="E69" s="20"/>
      <c r="F69" s="20"/>
      <c r="G69" s="21">
        <f t="shared" si="0"/>
        <v>0</v>
      </c>
    </row>
    <row r="70" spans="1:7" x14ac:dyDescent="0.25">
      <c r="A70" s="111">
        <v>2.58</v>
      </c>
      <c r="B70" s="40" t="s">
        <v>603</v>
      </c>
      <c r="C70" s="32" t="s">
        <v>6</v>
      </c>
      <c r="D70" s="19">
        <v>17</v>
      </c>
      <c r="E70" s="20"/>
      <c r="F70" s="20"/>
      <c r="G70" s="21">
        <f t="shared" si="0"/>
        <v>0</v>
      </c>
    </row>
    <row r="71" spans="1:7" ht="26.4" x14ac:dyDescent="0.25">
      <c r="A71" s="111">
        <v>2.59</v>
      </c>
      <c r="B71" s="40" t="s">
        <v>258</v>
      </c>
      <c r="C71" s="32" t="s">
        <v>6</v>
      </c>
      <c r="D71" s="19">
        <v>55</v>
      </c>
      <c r="E71" s="20"/>
      <c r="F71" s="20"/>
      <c r="G71" s="21">
        <f t="shared" si="0"/>
        <v>0</v>
      </c>
    </row>
    <row r="72" spans="1:7" ht="52.8" x14ac:dyDescent="0.25">
      <c r="A72" s="115">
        <v>2.6</v>
      </c>
      <c r="B72" s="40" t="s">
        <v>259</v>
      </c>
      <c r="C72" s="32" t="s">
        <v>6</v>
      </c>
      <c r="D72" s="19">
        <v>60</v>
      </c>
      <c r="E72" s="20"/>
      <c r="F72" s="20"/>
      <c r="G72" s="21">
        <f t="shared" si="0"/>
        <v>0</v>
      </c>
    </row>
    <row r="73" spans="1:7" ht="52.8" x14ac:dyDescent="0.25">
      <c r="A73" s="111">
        <v>2.61</v>
      </c>
      <c r="B73" s="40" t="s">
        <v>260</v>
      </c>
      <c r="C73" s="32" t="s">
        <v>6</v>
      </c>
      <c r="D73" s="19">
        <v>70</v>
      </c>
      <c r="E73" s="20"/>
      <c r="F73" s="20"/>
      <c r="G73" s="21">
        <f t="shared" si="0"/>
        <v>0</v>
      </c>
    </row>
    <row r="74" spans="1:7" ht="52.8" x14ac:dyDescent="0.25">
      <c r="A74" s="115">
        <v>2.62</v>
      </c>
      <c r="B74" s="40" t="s">
        <v>261</v>
      </c>
      <c r="C74" s="32" t="s">
        <v>6</v>
      </c>
      <c r="D74" s="19">
        <v>60</v>
      </c>
      <c r="E74" s="20"/>
      <c r="F74" s="20"/>
      <c r="G74" s="21">
        <f t="shared" si="0"/>
        <v>0</v>
      </c>
    </row>
    <row r="75" spans="1:7" x14ac:dyDescent="0.25">
      <c r="A75" s="111">
        <v>2.63</v>
      </c>
      <c r="B75" s="40" t="s">
        <v>262</v>
      </c>
      <c r="C75" s="32" t="s">
        <v>6</v>
      </c>
      <c r="D75" s="19">
        <v>85</v>
      </c>
      <c r="E75" s="20"/>
      <c r="F75" s="20"/>
      <c r="G75" s="21">
        <f t="shared" si="0"/>
        <v>0</v>
      </c>
    </row>
    <row r="76" spans="1:7" ht="26.4" x14ac:dyDescent="0.25">
      <c r="A76" s="111">
        <v>2.64</v>
      </c>
      <c r="B76" s="40" t="s">
        <v>263</v>
      </c>
      <c r="C76" s="32" t="s">
        <v>6</v>
      </c>
      <c r="D76" s="19">
        <v>75</v>
      </c>
      <c r="E76" s="20"/>
      <c r="F76" s="20"/>
      <c r="G76" s="21">
        <f t="shared" si="0"/>
        <v>0</v>
      </c>
    </row>
    <row r="77" spans="1:7" ht="66" x14ac:dyDescent="0.25">
      <c r="A77" s="111">
        <v>2.65</v>
      </c>
      <c r="B77" s="40" t="s">
        <v>264</v>
      </c>
      <c r="C77" s="32" t="s">
        <v>7</v>
      </c>
      <c r="D77" s="19">
        <v>5</v>
      </c>
      <c r="E77" s="20"/>
      <c r="F77" s="20"/>
      <c r="G77" s="21">
        <f t="shared" si="0"/>
        <v>0</v>
      </c>
    </row>
    <row r="78" spans="1:7" ht="17.25" customHeight="1" x14ac:dyDescent="0.3">
      <c r="A78" s="108"/>
      <c r="B78" s="35"/>
      <c r="C78" s="42"/>
      <c r="D78" s="43"/>
      <c r="E78" s="44"/>
      <c r="F78" s="44"/>
      <c r="G78" s="25"/>
    </row>
    <row r="79" spans="1:7" ht="18" customHeight="1" x14ac:dyDescent="0.25">
      <c r="A79" s="108"/>
      <c r="B79" s="207" t="s">
        <v>265</v>
      </c>
      <c r="C79" s="207"/>
      <c r="D79" s="207"/>
      <c r="E79" s="207"/>
      <c r="F79" s="36"/>
      <c r="G79" s="26">
        <f>SUM(G13:G78)</f>
        <v>0</v>
      </c>
    </row>
    <row r="80" spans="1:7" ht="13.8" x14ac:dyDescent="0.3">
      <c r="A80" s="108"/>
      <c r="B80" s="36"/>
      <c r="C80" s="36"/>
      <c r="D80" s="36" t="s">
        <v>0</v>
      </c>
      <c r="E80" s="29"/>
      <c r="F80" s="29"/>
      <c r="G80" s="30"/>
    </row>
    <row r="81" spans="1:6" ht="118.8" x14ac:dyDescent="0.25">
      <c r="B81" s="220" t="s">
        <v>687</v>
      </c>
    </row>
    <row r="82" spans="1:6" x14ac:dyDescent="0.25">
      <c r="F82" s="144" t="s">
        <v>374</v>
      </c>
    </row>
    <row r="83" spans="1:6" x14ac:dyDescent="0.25">
      <c r="F83" s="144" t="s">
        <v>658</v>
      </c>
    </row>
    <row r="84" spans="1:6" x14ac:dyDescent="0.25">
      <c r="F84" s="145" t="s">
        <v>375</v>
      </c>
    </row>
    <row r="85" spans="1:6" x14ac:dyDescent="0.25">
      <c r="F85" s="144" t="s">
        <v>659</v>
      </c>
    </row>
    <row r="87" spans="1:6" x14ac:dyDescent="0.25">
      <c r="A87" s="163" t="s">
        <v>677</v>
      </c>
    </row>
    <row r="88" spans="1:6" x14ac:dyDescent="0.25">
      <c r="A88" s="163"/>
    </row>
  </sheetData>
  <mergeCells count="3">
    <mergeCell ref="B79:E79"/>
    <mergeCell ref="B6:G6"/>
    <mergeCell ref="B8:G8"/>
  </mergeCells>
  <pageMargins left="0.11811023622047245" right="0.11811023622047245" top="0.15748031496062992" bottom="0.15748031496062992" header="0.31496062992125984" footer="0.31496062992125984"/>
  <pageSetup scale="90" orientation="landscape" r:id="rId1"/>
  <rowBreaks count="6" manualBreakCount="6">
    <brk id="20" max="6" man="1"/>
    <brk id="27" max="6" man="1"/>
    <brk id="41" max="6" man="1"/>
    <brk id="52" max="6" man="1"/>
    <brk id="65" max="6" man="1"/>
    <brk id="73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</sheetPr>
  <dimension ref="A1:G94"/>
  <sheetViews>
    <sheetView topLeftCell="A79" zoomScaleNormal="100" zoomScaleSheetLayoutView="150" workbookViewId="0">
      <selection activeCell="B88" sqref="B88"/>
    </sheetView>
  </sheetViews>
  <sheetFormatPr baseColWidth="10" defaultColWidth="11.44140625" defaultRowHeight="13.2" x14ac:dyDescent="0.25"/>
  <cols>
    <col min="1" max="1" width="8.88671875" customWidth="1"/>
    <col min="2" max="2" width="48" customWidth="1"/>
    <col min="3" max="3" width="13.44140625" customWidth="1"/>
    <col min="4" max="4" width="11" customWidth="1"/>
    <col min="5" max="5" width="16.6640625" customWidth="1"/>
    <col min="6" max="6" width="26.33203125" customWidth="1"/>
    <col min="7" max="7" width="19.109375" customWidth="1"/>
  </cols>
  <sheetData>
    <row r="1" spans="1:7" x14ac:dyDescent="0.25">
      <c r="A1" s="1"/>
      <c r="B1" s="2"/>
      <c r="C1" s="2"/>
      <c r="D1" s="3"/>
      <c r="E1" s="4"/>
      <c r="F1" s="4"/>
      <c r="G1" s="5"/>
    </row>
    <row r="2" spans="1:7" ht="24.6" x14ac:dyDescent="0.4">
      <c r="A2" s="6"/>
      <c r="B2" s="2" t="s">
        <v>0</v>
      </c>
      <c r="C2" s="2"/>
      <c r="D2" s="3"/>
      <c r="E2" s="4"/>
      <c r="F2" s="4"/>
      <c r="G2" s="5"/>
    </row>
    <row r="3" spans="1:7" ht="24.6" x14ac:dyDescent="0.4">
      <c r="A3" s="6"/>
      <c r="B3" s="2"/>
      <c r="C3" s="2"/>
      <c r="D3" s="3"/>
      <c r="E3" s="4"/>
      <c r="F3" s="4"/>
      <c r="G3" s="5" t="s">
        <v>0</v>
      </c>
    </row>
    <row r="4" spans="1:7" ht="15" customHeight="1" x14ac:dyDescent="0.4">
      <c r="A4" s="6"/>
      <c r="B4" s="2"/>
      <c r="C4" s="2"/>
      <c r="D4" s="3"/>
      <c r="E4" s="4"/>
      <c r="F4" s="4"/>
      <c r="G4" s="5"/>
    </row>
    <row r="5" spans="1:7" ht="13.8" x14ac:dyDescent="0.25">
      <c r="A5" s="149" t="s">
        <v>663</v>
      </c>
      <c r="B5" s="2"/>
      <c r="C5" s="2"/>
      <c r="D5" s="3"/>
      <c r="E5" s="4"/>
      <c r="F5" s="4"/>
      <c r="G5" s="5"/>
    </row>
    <row r="6" spans="1:7" ht="32.25" customHeight="1" x14ac:dyDescent="0.25">
      <c r="A6" s="7"/>
      <c r="B6" s="208" t="s">
        <v>662</v>
      </c>
      <c r="C6" s="208"/>
      <c r="D6" s="208"/>
      <c r="E6" s="208"/>
      <c r="F6" s="208"/>
      <c r="G6" s="208"/>
    </row>
    <row r="7" spans="1:7" ht="13.8" x14ac:dyDescent="0.25">
      <c r="A7" s="2"/>
      <c r="B7" s="165"/>
      <c r="C7" s="8"/>
      <c r="D7" s="9"/>
      <c r="E7" s="10" t="s">
        <v>0</v>
      </c>
      <c r="F7" s="10"/>
      <c r="G7" s="170" t="s">
        <v>683</v>
      </c>
    </row>
    <row r="8" spans="1:7" ht="22.5" customHeight="1" x14ac:dyDescent="0.3">
      <c r="A8" s="11"/>
      <c r="B8" s="209" t="s">
        <v>680</v>
      </c>
      <c r="C8" s="209"/>
      <c r="D8" s="209"/>
      <c r="E8" s="209"/>
      <c r="F8" s="209"/>
      <c r="G8" s="209"/>
    </row>
    <row r="9" spans="1:7" ht="13.8" thickBot="1" x14ac:dyDescent="0.3">
      <c r="A9" s="2"/>
      <c r="B9" s="2"/>
      <c r="D9" s="12"/>
      <c r="E9" s="4"/>
      <c r="F9" s="4"/>
      <c r="G9" s="5"/>
    </row>
    <row r="10" spans="1:7" ht="18" customHeight="1" thickTop="1" thickBot="1" x14ac:dyDescent="0.3">
      <c r="A10" s="146" t="s">
        <v>1</v>
      </c>
      <c r="B10" s="147" t="s">
        <v>2</v>
      </c>
      <c r="C10" s="148" t="s">
        <v>3</v>
      </c>
      <c r="D10" s="148" t="s">
        <v>4</v>
      </c>
      <c r="E10" s="148" t="s">
        <v>660</v>
      </c>
      <c r="F10" s="148" t="s">
        <v>661</v>
      </c>
      <c r="G10" s="148" t="s">
        <v>5</v>
      </c>
    </row>
    <row r="11" spans="1:7" ht="18" customHeight="1" thickTop="1" x14ac:dyDescent="0.25">
      <c r="A11" s="14"/>
      <c r="B11" s="14"/>
      <c r="C11" s="14"/>
      <c r="D11" s="15"/>
      <c r="E11" s="16"/>
      <c r="F11" s="16"/>
      <c r="G11" s="13"/>
    </row>
    <row r="12" spans="1:7" ht="24.6" x14ac:dyDescent="0.35">
      <c r="B12" s="167" t="s">
        <v>575</v>
      </c>
      <c r="C12" s="47"/>
      <c r="D12" s="47"/>
      <c r="E12" s="25"/>
      <c r="F12" s="25"/>
      <c r="G12" s="31"/>
    </row>
    <row r="13" spans="1:7" ht="27" customHeight="1" x14ac:dyDescent="0.25">
      <c r="A13" s="111">
        <v>3.1</v>
      </c>
      <c r="B13" s="22" t="s">
        <v>266</v>
      </c>
      <c r="C13" s="32" t="s">
        <v>69</v>
      </c>
      <c r="D13" s="19">
        <v>3</v>
      </c>
      <c r="E13" s="20"/>
      <c r="F13" s="20"/>
      <c r="G13" s="21">
        <f t="shared" ref="G13:G77" si="0">D13*E13</f>
        <v>0</v>
      </c>
    </row>
    <row r="14" spans="1:7" x14ac:dyDescent="0.25">
      <c r="A14" s="111">
        <v>3.2</v>
      </c>
      <c r="B14" s="22" t="s">
        <v>267</v>
      </c>
      <c r="C14" s="32" t="s">
        <v>6</v>
      </c>
      <c r="D14" s="19">
        <v>1</v>
      </c>
      <c r="E14" s="20"/>
      <c r="F14" s="20"/>
      <c r="G14" s="21">
        <f t="shared" si="0"/>
        <v>0</v>
      </c>
    </row>
    <row r="15" spans="1:7" ht="42.75" customHeight="1" x14ac:dyDescent="0.25">
      <c r="A15" s="111">
        <v>3.3</v>
      </c>
      <c r="B15" s="22" t="s">
        <v>268</v>
      </c>
      <c r="C15" s="32" t="s">
        <v>6</v>
      </c>
      <c r="D15" s="19">
        <v>4</v>
      </c>
      <c r="E15" s="20"/>
      <c r="F15" s="20"/>
      <c r="G15" s="21">
        <f t="shared" si="0"/>
        <v>0</v>
      </c>
    </row>
    <row r="16" spans="1:7" x14ac:dyDescent="0.25">
      <c r="A16" s="111">
        <v>3.4</v>
      </c>
      <c r="B16" s="22" t="s">
        <v>269</v>
      </c>
      <c r="C16" s="32" t="s">
        <v>270</v>
      </c>
      <c r="D16" s="19">
        <v>20</v>
      </c>
      <c r="E16" s="20"/>
      <c r="F16" s="20"/>
      <c r="G16" s="21">
        <f t="shared" si="0"/>
        <v>0</v>
      </c>
    </row>
    <row r="17" spans="1:7" s="24" customFormat="1" ht="31.5" customHeight="1" x14ac:dyDescent="0.25">
      <c r="A17" s="111">
        <v>3.5</v>
      </c>
      <c r="B17" s="22" t="s">
        <v>271</v>
      </c>
      <c r="C17" s="32" t="s">
        <v>6</v>
      </c>
      <c r="D17" s="19">
        <v>15</v>
      </c>
      <c r="E17" s="20"/>
      <c r="F17" s="20"/>
      <c r="G17" s="21">
        <f>D17*E17</f>
        <v>0</v>
      </c>
    </row>
    <row r="18" spans="1:7" s="24" customFormat="1" ht="31.5" customHeight="1" x14ac:dyDescent="0.25">
      <c r="A18" s="111">
        <v>3.6</v>
      </c>
      <c r="B18" s="22" t="s">
        <v>272</v>
      </c>
      <c r="C18" s="32" t="s">
        <v>6</v>
      </c>
      <c r="D18" s="19">
        <v>15</v>
      </c>
      <c r="E18" s="20"/>
      <c r="F18" s="20"/>
      <c r="G18" s="21">
        <f t="shared" si="0"/>
        <v>0</v>
      </c>
    </row>
    <row r="19" spans="1:7" ht="79.2" x14ac:dyDescent="0.25">
      <c r="A19" s="111">
        <v>3.7</v>
      </c>
      <c r="B19" s="22" t="s">
        <v>273</v>
      </c>
      <c r="C19" s="32" t="s">
        <v>274</v>
      </c>
      <c r="D19" s="19">
        <v>2</v>
      </c>
      <c r="E19" s="20"/>
      <c r="F19" s="20"/>
      <c r="G19" s="21">
        <f t="shared" si="0"/>
        <v>0</v>
      </c>
    </row>
    <row r="20" spans="1:7" ht="79.2" x14ac:dyDescent="0.25">
      <c r="A20" s="111">
        <v>3.8</v>
      </c>
      <c r="B20" s="22" t="s">
        <v>275</v>
      </c>
      <c r="C20" s="32" t="s">
        <v>276</v>
      </c>
      <c r="D20" s="19">
        <v>1</v>
      </c>
      <c r="E20" s="20"/>
      <c r="F20" s="20"/>
      <c r="G20" s="21">
        <f t="shared" si="0"/>
        <v>0</v>
      </c>
    </row>
    <row r="21" spans="1:7" ht="26.4" x14ac:dyDescent="0.25">
      <c r="A21" s="111">
        <v>3.9</v>
      </c>
      <c r="B21" s="22" t="s">
        <v>277</v>
      </c>
      <c r="C21" s="32" t="s">
        <v>69</v>
      </c>
      <c r="D21" s="19">
        <v>25</v>
      </c>
      <c r="E21" s="20"/>
      <c r="F21" s="20"/>
      <c r="G21" s="21">
        <f t="shared" si="0"/>
        <v>0</v>
      </c>
    </row>
    <row r="22" spans="1:7" ht="13.5" customHeight="1" x14ac:dyDescent="0.25">
      <c r="A22" s="115">
        <v>3.1</v>
      </c>
      <c r="B22" s="22" t="s">
        <v>278</v>
      </c>
      <c r="C22" s="32" t="s">
        <v>44</v>
      </c>
      <c r="D22" s="19">
        <v>20</v>
      </c>
      <c r="E22" s="20"/>
      <c r="F22" s="20"/>
      <c r="G22" s="21">
        <f t="shared" si="0"/>
        <v>0</v>
      </c>
    </row>
    <row r="23" spans="1:7" x14ac:dyDescent="0.25">
      <c r="A23" s="111">
        <v>3.11</v>
      </c>
      <c r="B23" s="22" t="s">
        <v>279</v>
      </c>
      <c r="C23" s="32" t="s">
        <v>6</v>
      </c>
      <c r="D23" s="19">
        <v>10</v>
      </c>
      <c r="E23" s="20"/>
      <c r="F23" s="20"/>
      <c r="G23" s="21">
        <f>D23*E23</f>
        <v>0</v>
      </c>
    </row>
    <row r="24" spans="1:7" ht="100.5" customHeight="1" x14ac:dyDescent="0.25">
      <c r="A24" s="111">
        <v>3.12</v>
      </c>
      <c r="B24" s="22" t="s">
        <v>280</v>
      </c>
      <c r="C24" s="32" t="s">
        <v>270</v>
      </c>
      <c r="D24" s="19">
        <v>22</v>
      </c>
      <c r="E24" s="20"/>
      <c r="F24" s="20"/>
      <c r="G24" s="21">
        <f t="shared" si="0"/>
        <v>0</v>
      </c>
    </row>
    <row r="25" spans="1:7" x14ac:dyDescent="0.25">
      <c r="A25" s="111">
        <v>3.13</v>
      </c>
      <c r="B25" s="22" t="s">
        <v>282</v>
      </c>
      <c r="C25" s="32" t="s">
        <v>6</v>
      </c>
      <c r="D25" s="19">
        <v>12</v>
      </c>
      <c r="E25" s="20"/>
      <c r="F25" s="20"/>
      <c r="G25" s="21">
        <f t="shared" si="0"/>
        <v>0</v>
      </c>
    </row>
    <row r="26" spans="1:7" x14ac:dyDescent="0.25">
      <c r="A26" s="111">
        <v>3.14</v>
      </c>
      <c r="B26" s="22" t="s">
        <v>283</v>
      </c>
      <c r="C26" s="32" t="s">
        <v>281</v>
      </c>
      <c r="D26" s="19">
        <v>10</v>
      </c>
      <c r="E26" s="20"/>
      <c r="F26" s="20"/>
      <c r="G26" s="21">
        <f t="shared" si="0"/>
        <v>0</v>
      </c>
    </row>
    <row r="27" spans="1:7" ht="79.2" x14ac:dyDescent="0.25">
      <c r="A27" s="111">
        <v>3.15</v>
      </c>
      <c r="B27" s="22" t="s">
        <v>284</v>
      </c>
      <c r="C27" s="32" t="s">
        <v>285</v>
      </c>
      <c r="D27" s="19">
        <v>15</v>
      </c>
      <c r="E27" s="20"/>
      <c r="F27" s="20"/>
      <c r="G27" s="21">
        <f t="shared" si="0"/>
        <v>0</v>
      </c>
    </row>
    <row r="28" spans="1:7" ht="103.5" customHeight="1" x14ac:dyDescent="0.25">
      <c r="A28" s="111">
        <v>3.16</v>
      </c>
      <c r="B28" s="22" t="s">
        <v>286</v>
      </c>
      <c r="C28" s="32" t="s">
        <v>287</v>
      </c>
      <c r="D28" s="19">
        <v>26</v>
      </c>
      <c r="E28" s="20"/>
      <c r="F28" s="20"/>
      <c r="G28" s="21">
        <f t="shared" si="0"/>
        <v>0</v>
      </c>
    </row>
    <row r="29" spans="1:7" ht="99.75" customHeight="1" x14ac:dyDescent="0.25">
      <c r="A29" s="111">
        <v>3.17</v>
      </c>
      <c r="B29" s="22" t="s">
        <v>288</v>
      </c>
      <c r="C29" s="32" t="s">
        <v>287</v>
      </c>
      <c r="D29" s="19">
        <v>40</v>
      </c>
      <c r="E29" s="20"/>
      <c r="F29" s="20"/>
      <c r="G29" s="21">
        <f t="shared" si="0"/>
        <v>0</v>
      </c>
    </row>
    <row r="30" spans="1:7" ht="84.75" customHeight="1" x14ac:dyDescent="0.25">
      <c r="A30" s="111">
        <v>3.18</v>
      </c>
      <c r="B30" s="22" t="s">
        <v>289</v>
      </c>
      <c r="C30" s="32" t="s">
        <v>287</v>
      </c>
      <c r="D30" s="19">
        <v>22</v>
      </c>
      <c r="E30" s="20"/>
      <c r="F30" s="20"/>
      <c r="G30" s="21">
        <f t="shared" si="0"/>
        <v>0</v>
      </c>
    </row>
    <row r="31" spans="1:7" x14ac:dyDescent="0.25">
      <c r="A31" s="111">
        <v>3.19</v>
      </c>
      <c r="B31" s="22" t="s">
        <v>290</v>
      </c>
      <c r="C31" s="32" t="s">
        <v>6</v>
      </c>
      <c r="D31" s="19">
        <v>30</v>
      </c>
      <c r="E31" s="20"/>
      <c r="F31" s="20"/>
      <c r="G31" s="21">
        <f t="shared" si="0"/>
        <v>0</v>
      </c>
    </row>
    <row r="32" spans="1:7" ht="17.25" customHeight="1" x14ac:dyDescent="0.25">
      <c r="A32" s="115">
        <v>3.2</v>
      </c>
      <c r="B32" s="22" t="s">
        <v>291</v>
      </c>
      <c r="C32" s="32" t="s">
        <v>6</v>
      </c>
      <c r="D32" s="19">
        <v>80</v>
      </c>
      <c r="E32" s="20"/>
      <c r="F32" s="20"/>
      <c r="G32" s="21">
        <f t="shared" si="0"/>
        <v>0</v>
      </c>
    </row>
    <row r="33" spans="1:7" x14ac:dyDescent="0.25">
      <c r="A33" s="111">
        <v>3.21</v>
      </c>
      <c r="B33" s="22" t="s">
        <v>292</v>
      </c>
      <c r="C33" s="32" t="s">
        <v>6</v>
      </c>
      <c r="D33" s="19">
        <v>65</v>
      </c>
      <c r="E33" s="20"/>
      <c r="F33" s="20"/>
      <c r="G33" s="21">
        <f t="shared" si="0"/>
        <v>0</v>
      </c>
    </row>
    <row r="34" spans="1:7" x14ac:dyDescent="0.25">
      <c r="A34" s="111">
        <v>3.22</v>
      </c>
      <c r="B34" s="22" t="s">
        <v>293</v>
      </c>
      <c r="C34" s="32" t="s">
        <v>6</v>
      </c>
      <c r="D34" s="19">
        <v>30</v>
      </c>
      <c r="E34" s="20"/>
      <c r="F34" s="20"/>
      <c r="G34" s="21">
        <f t="shared" si="0"/>
        <v>0</v>
      </c>
    </row>
    <row r="35" spans="1:7" ht="26.4" x14ac:dyDescent="0.25">
      <c r="A35" s="111">
        <v>3.23</v>
      </c>
      <c r="B35" s="22" t="s">
        <v>294</v>
      </c>
      <c r="C35" s="32" t="s">
        <v>295</v>
      </c>
      <c r="D35" s="19">
        <v>3</v>
      </c>
      <c r="E35" s="20"/>
      <c r="F35" s="20"/>
      <c r="G35" s="21">
        <f t="shared" si="0"/>
        <v>0</v>
      </c>
    </row>
    <row r="36" spans="1:7" ht="26.4" x14ac:dyDescent="0.25">
      <c r="A36" s="111">
        <v>3.24</v>
      </c>
      <c r="B36" s="22" t="s">
        <v>296</v>
      </c>
      <c r="C36" s="32" t="s">
        <v>295</v>
      </c>
      <c r="D36" s="19">
        <v>23</v>
      </c>
      <c r="E36" s="20"/>
      <c r="F36" s="20"/>
      <c r="G36" s="21">
        <f>D36*E36</f>
        <v>0</v>
      </c>
    </row>
    <row r="37" spans="1:7" ht="26.4" x14ac:dyDescent="0.25">
      <c r="A37" s="111">
        <v>3.25</v>
      </c>
      <c r="B37" s="22" t="s">
        <v>297</v>
      </c>
      <c r="C37" s="32" t="s">
        <v>295</v>
      </c>
      <c r="D37" s="19">
        <v>3</v>
      </c>
      <c r="E37" s="20"/>
      <c r="F37" s="20"/>
      <c r="G37" s="21">
        <f t="shared" si="0"/>
        <v>0</v>
      </c>
    </row>
    <row r="38" spans="1:7" ht="26.4" x14ac:dyDescent="0.25">
      <c r="A38" s="111">
        <v>3.26</v>
      </c>
      <c r="B38" s="22" t="s">
        <v>298</v>
      </c>
      <c r="C38" s="32" t="s">
        <v>295</v>
      </c>
      <c r="D38" s="19">
        <v>3</v>
      </c>
      <c r="E38" s="20"/>
      <c r="F38" s="20"/>
      <c r="G38" s="21">
        <f t="shared" si="0"/>
        <v>0</v>
      </c>
    </row>
    <row r="39" spans="1:7" ht="26.4" x14ac:dyDescent="0.25">
      <c r="A39" s="111">
        <v>3.27</v>
      </c>
      <c r="B39" s="22" t="s">
        <v>299</v>
      </c>
      <c r="C39" s="32" t="s">
        <v>295</v>
      </c>
      <c r="D39" s="19">
        <v>3</v>
      </c>
      <c r="E39" s="20"/>
      <c r="F39" s="20"/>
      <c r="G39" s="21">
        <f t="shared" si="0"/>
        <v>0</v>
      </c>
    </row>
    <row r="40" spans="1:7" ht="31.5" customHeight="1" x14ac:dyDescent="0.25">
      <c r="A40" s="111">
        <v>3.28</v>
      </c>
      <c r="B40" s="22" t="s">
        <v>300</v>
      </c>
      <c r="C40" s="32" t="s">
        <v>295</v>
      </c>
      <c r="D40" s="19">
        <v>3</v>
      </c>
      <c r="E40" s="20"/>
      <c r="F40" s="20"/>
      <c r="G40" s="21">
        <f t="shared" si="0"/>
        <v>0</v>
      </c>
    </row>
    <row r="41" spans="1:7" ht="39.6" x14ac:dyDescent="0.25">
      <c r="A41" s="111">
        <v>3.29</v>
      </c>
      <c r="B41" s="22" t="s">
        <v>301</v>
      </c>
      <c r="C41" s="32" t="s">
        <v>7</v>
      </c>
      <c r="D41" s="19">
        <v>33</v>
      </c>
      <c r="E41" s="20"/>
      <c r="F41" s="20"/>
      <c r="G41" s="21">
        <f t="shared" si="0"/>
        <v>0</v>
      </c>
    </row>
    <row r="42" spans="1:7" ht="92.4" x14ac:dyDescent="0.25">
      <c r="A42" s="115">
        <v>3.3</v>
      </c>
      <c r="B42" s="22" t="s">
        <v>302</v>
      </c>
      <c r="C42" s="32" t="s">
        <v>6</v>
      </c>
      <c r="D42" s="19">
        <v>21</v>
      </c>
      <c r="E42" s="20"/>
      <c r="F42" s="20"/>
      <c r="G42" s="21">
        <f t="shared" si="0"/>
        <v>0</v>
      </c>
    </row>
    <row r="43" spans="1:7" ht="92.4" x14ac:dyDescent="0.25">
      <c r="A43" s="111">
        <v>3.31</v>
      </c>
      <c r="B43" s="22" t="s">
        <v>652</v>
      </c>
      <c r="C43" s="32" t="s">
        <v>287</v>
      </c>
      <c r="D43" s="19">
        <v>54</v>
      </c>
      <c r="E43" s="20"/>
      <c r="F43" s="20"/>
      <c r="G43" s="21">
        <f t="shared" si="0"/>
        <v>0</v>
      </c>
    </row>
    <row r="44" spans="1:7" ht="92.4" x14ac:dyDescent="0.25">
      <c r="A44" s="111">
        <v>3.32</v>
      </c>
      <c r="B44" s="22" t="s">
        <v>303</v>
      </c>
      <c r="C44" s="32" t="s">
        <v>6</v>
      </c>
      <c r="D44" s="19">
        <v>20</v>
      </c>
      <c r="E44" s="20"/>
      <c r="F44" s="20"/>
      <c r="G44" s="21">
        <f t="shared" si="0"/>
        <v>0</v>
      </c>
    </row>
    <row r="45" spans="1:7" ht="114.75" customHeight="1" x14ac:dyDescent="0.25">
      <c r="A45" s="111">
        <v>3.33</v>
      </c>
      <c r="B45" s="22" t="s">
        <v>304</v>
      </c>
      <c r="C45" s="32" t="s">
        <v>6</v>
      </c>
      <c r="D45" s="19">
        <v>56</v>
      </c>
      <c r="E45" s="20"/>
      <c r="F45" s="20"/>
      <c r="G45" s="21">
        <f t="shared" si="0"/>
        <v>0</v>
      </c>
    </row>
    <row r="46" spans="1:7" ht="92.4" x14ac:dyDescent="0.25">
      <c r="A46" s="111">
        <v>3.34</v>
      </c>
      <c r="B46" s="22" t="s">
        <v>305</v>
      </c>
      <c r="C46" s="32" t="s">
        <v>287</v>
      </c>
      <c r="D46" s="19">
        <v>2</v>
      </c>
      <c r="E46" s="20"/>
      <c r="F46" s="20"/>
      <c r="G46" s="21">
        <f>D46*E46</f>
        <v>0</v>
      </c>
    </row>
    <row r="47" spans="1:7" ht="92.4" x14ac:dyDescent="0.25">
      <c r="A47" s="111">
        <v>3.35</v>
      </c>
      <c r="B47" s="22" t="s">
        <v>306</v>
      </c>
      <c r="C47" s="32" t="s">
        <v>287</v>
      </c>
      <c r="D47" s="19">
        <v>3</v>
      </c>
      <c r="E47" s="20"/>
      <c r="F47" s="20"/>
      <c r="G47" s="21">
        <f t="shared" si="0"/>
        <v>0</v>
      </c>
    </row>
    <row r="48" spans="1:7" ht="92.4" x14ac:dyDescent="0.25">
      <c r="A48" s="111">
        <v>3.36</v>
      </c>
      <c r="B48" s="22" t="s">
        <v>307</v>
      </c>
      <c r="C48" s="32" t="s">
        <v>69</v>
      </c>
      <c r="D48" s="19">
        <v>35</v>
      </c>
      <c r="E48" s="20"/>
      <c r="F48" s="20"/>
      <c r="G48" s="21">
        <f t="shared" si="0"/>
        <v>0</v>
      </c>
    </row>
    <row r="49" spans="1:7" ht="92.4" x14ac:dyDescent="0.25">
      <c r="A49" s="111">
        <v>3.37</v>
      </c>
      <c r="B49" s="22" t="s">
        <v>308</v>
      </c>
      <c r="C49" s="32" t="s">
        <v>6</v>
      </c>
      <c r="D49" s="19">
        <v>1</v>
      </c>
      <c r="E49" s="20"/>
      <c r="F49" s="20"/>
      <c r="G49" s="21">
        <f>D49*E49</f>
        <v>0</v>
      </c>
    </row>
    <row r="50" spans="1:7" ht="92.4" x14ac:dyDescent="0.25">
      <c r="A50" s="111">
        <v>3.38</v>
      </c>
      <c r="B50" s="22" t="s">
        <v>309</v>
      </c>
      <c r="C50" s="32" t="s">
        <v>6</v>
      </c>
      <c r="D50" s="19">
        <v>42</v>
      </c>
      <c r="E50" s="20"/>
      <c r="F50" s="20"/>
      <c r="G50" s="21">
        <f t="shared" si="0"/>
        <v>0</v>
      </c>
    </row>
    <row r="51" spans="1:7" ht="92.4" x14ac:dyDescent="0.25">
      <c r="A51" s="111">
        <v>3.39</v>
      </c>
      <c r="B51" s="22" t="s">
        <v>310</v>
      </c>
      <c r="C51" s="32" t="s">
        <v>6</v>
      </c>
      <c r="D51" s="19">
        <v>6</v>
      </c>
      <c r="E51" s="20"/>
      <c r="F51" s="20"/>
      <c r="G51" s="21">
        <f t="shared" si="0"/>
        <v>0</v>
      </c>
    </row>
    <row r="52" spans="1:7" ht="115.5" customHeight="1" x14ac:dyDescent="0.25">
      <c r="A52" s="115">
        <v>3.4</v>
      </c>
      <c r="B52" s="22" t="s">
        <v>311</v>
      </c>
      <c r="C52" s="32" t="s">
        <v>287</v>
      </c>
      <c r="D52" s="19">
        <v>4</v>
      </c>
      <c r="E52" s="20"/>
      <c r="F52" s="20"/>
      <c r="G52" s="21">
        <f t="shared" si="0"/>
        <v>0</v>
      </c>
    </row>
    <row r="53" spans="1:7" ht="92.4" x14ac:dyDescent="0.25">
      <c r="A53" s="111">
        <v>3.41</v>
      </c>
      <c r="B53" s="22" t="s">
        <v>312</v>
      </c>
      <c r="C53" s="32" t="s">
        <v>6</v>
      </c>
      <c r="D53" s="19">
        <v>8</v>
      </c>
      <c r="E53" s="20"/>
      <c r="F53" s="20"/>
      <c r="G53" s="21">
        <f t="shared" si="0"/>
        <v>0</v>
      </c>
    </row>
    <row r="54" spans="1:7" ht="92.4" x14ac:dyDescent="0.25">
      <c r="A54" s="111">
        <v>3.42</v>
      </c>
      <c r="B54" s="22" t="s">
        <v>313</v>
      </c>
      <c r="C54" s="32" t="s">
        <v>287</v>
      </c>
      <c r="D54" s="19">
        <v>17</v>
      </c>
      <c r="E54" s="20"/>
      <c r="F54" s="20"/>
      <c r="G54" s="21">
        <f t="shared" si="0"/>
        <v>0</v>
      </c>
    </row>
    <row r="55" spans="1:7" ht="92.4" x14ac:dyDescent="0.25">
      <c r="A55" s="111">
        <v>3.43</v>
      </c>
      <c r="B55" s="22" t="s">
        <v>314</v>
      </c>
      <c r="C55" s="32" t="s">
        <v>6</v>
      </c>
      <c r="D55" s="19">
        <v>1</v>
      </c>
      <c r="E55" s="20"/>
      <c r="F55" s="20"/>
      <c r="G55" s="21">
        <f t="shared" si="0"/>
        <v>0</v>
      </c>
    </row>
    <row r="56" spans="1:7" ht="92.4" x14ac:dyDescent="0.25">
      <c r="A56" s="111">
        <v>3.44</v>
      </c>
      <c r="B56" s="22" t="s">
        <v>315</v>
      </c>
      <c r="C56" s="32" t="s">
        <v>287</v>
      </c>
      <c r="D56" s="19">
        <v>2</v>
      </c>
      <c r="E56" s="20"/>
      <c r="F56" s="20"/>
      <c r="G56" s="21">
        <f t="shared" si="0"/>
        <v>0</v>
      </c>
    </row>
    <row r="57" spans="1:7" ht="92.4" x14ac:dyDescent="0.25">
      <c r="A57" s="111">
        <v>3.45</v>
      </c>
      <c r="B57" s="22" t="s">
        <v>316</v>
      </c>
      <c r="C57" s="32" t="s">
        <v>6</v>
      </c>
      <c r="D57" s="19">
        <v>25</v>
      </c>
      <c r="E57" s="20"/>
      <c r="F57" s="20"/>
      <c r="G57" s="21">
        <f t="shared" si="0"/>
        <v>0</v>
      </c>
    </row>
    <row r="58" spans="1:7" ht="113.25" customHeight="1" x14ac:dyDescent="0.25">
      <c r="A58" s="111">
        <v>3.46</v>
      </c>
      <c r="B58" s="22" t="s">
        <v>317</v>
      </c>
      <c r="C58" s="32" t="s">
        <v>270</v>
      </c>
      <c r="D58" s="19">
        <v>10</v>
      </c>
      <c r="E58" s="20"/>
      <c r="F58" s="20"/>
      <c r="G58" s="21">
        <f t="shared" si="0"/>
        <v>0</v>
      </c>
    </row>
    <row r="59" spans="1:7" ht="105.6" x14ac:dyDescent="0.25">
      <c r="A59" s="111">
        <v>3.47</v>
      </c>
      <c r="B59" s="22" t="s">
        <v>318</v>
      </c>
      <c r="C59" s="32" t="s">
        <v>6</v>
      </c>
      <c r="D59" s="19">
        <v>6</v>
      </c>
      <c r="E59" s="20"/>
      <c r="F59" s="20"/>
      <c r="G59" s="21">
        <f t="shared" si="0"/>
        <v>0</v>
      </c>
    </row>
    <row r="60" spans="1:7" ht="92.4" x14ac:dyDescent="0.25">
      <c r="A60" s="111">
        <v>3.48</v>
      </c>
      <c r="B60" s="22" t="s">
        <v>319</v>
      </c>
      <c r="C60" s="32" t="s">
        <v>6</v>
      </c>
      <c r="D60" s="19">
        <v>6</v>
      </c>
      <c r="E60" s="20"/>
      <c r="F60" s="20"/>
      <c r="G60" s="21">
        <f t="shared" si="0"/>
        <v>0</v>
      </c>
    </row>
    <row r="61" spans="1:7" ht="92.4" x14ac:dyDescent="0.25">
      <c r="A61" s="111">
        <v>3.49</v>
      </c>
      <c r="B61" s="22" t="s">
        <v>320</v>
      </c>
      <c r="C61" s="32" t="s">
        <v>6</v>
      </c>
      <c r="D61" s="19">
        <v>126</v>
      </c>
      <c r="E61" s="20"/>
      <c r="F61" s="20"/>
      <c r="G61" s="21">
        <f t="shared" si="0"/>
        <v>0</v>
      </c>
    </row>
    <row r="62" spans="1:7" ht="92.4" x14ac:dyDescent="0.25">
      <c r="A62" s="115">
        <v>3.5</v>
      </c>
      <c r="B62" s="22" t="s">
        <v>321</v>
      </c>
      <c r="C62" s="32" t="s">
        <v>6</v>
      </c>
      <c r="D62" s="19">
        <v>31</v>
      </c>
      <c r="E62" s="20"/>
      <c r="F62" s="20"/>
      <c r="G62" s="21">
        <f t="shared" si="0"/>
        <v>0</v>
      </c>
    </row>
    <row r="63" spans="1:7" ht="92.4" x14ac:dyDescent="0.25">
      <c r="A63" s="111">
        <v>3.51</v>
      </c>
      <c r="B63" s="22" t="s">
        <v>322</v>
      </c>
      <c r="C63" s="32" t="s">
        <v>6</v>
      </c>
      <c r="D63" s="19">
        <v>2</v>
      </c>
      <c r="E63" s="20"/>
      <c r="F63" s="20"/>
      <c r="G63" s="21">
        <f t="shared" si="0"/>
        <v>0</v>
      </c>
    </row>
    <row r="64" spans="1:7" ht="92.4" x14ac:dyDescent="0.25">
      <c r="A64" s="111">
        <v>3.52</v>
      </c>
      <c r="B64" s="22" t="s">
        <v>323</v>
      </c>
      <c r="C64" s="32" t="s">
        <v>285</v>
      </c>
      <c r="D64" s="19">
        <v>3</v>
      </c>
      <c r="E64" s="20"/>
      <c r="F64" s="20"/>
      <c r="G64" s="21">
        <f t="shared" si="0"/>
        <v>0</v>
      </c>
    </row>
    <row r="65" spans="1:7" ht="92.4" x14ac:dyDescent="0.25">
      <c r="A65" s="111">
        <v>3.53</v>
      </c>
      <c r="B65" s="22" t="s">
        <v>324</v>
      </c>
      <c r="C65" s="32" t="s">
        <v>6</v>
      </c>
      <c r="D65" s="19">
        <v>13</v>
      </c>
      <c r="E65" s="20"/>
      <c r="F65" s="20"/>
      <c r="G65" s="21">
        <f>D65*E65</f>
        <v>0</v>
      </c>
    </row>
    <row r="66" spans="1:7" ht="92.4" x14ac:dyDescent="0.25">
      <c r="A66" s="111">
        <v>3.54</v>
      </c>
      <c r="B66" s="22" t="s">
        <v>325</v>
      </c>
      <c r="C66" s="32" t="s">
        <v>270</v>
      </c>
      <c r="D66" s="19">
        <v>10</v>
      </c>
      <c r="E66" s="20"/>
      <c r="F66" s="20"/>
      <c r="G66" s="21">
        <f>D66*E66</f>
        <v>0</v>
      </c>
    </row>
    <row r="67" spans="1:7" ht="39.6" x14ac:dyDescent="0.25">
      <c r="A67" s="111">
        <v>3.55</v>
      </c>
      <c r="B67" s="22" t="s">
        <v>326</v>
      </c>
      <c r="C67" s="32" t="s">
        <v>6</v>
      </c>
      <c r="D67" s="19">
        <v>1</v>
      </c>
      <c r="E67" s="20"/>
      <c r="F67" s="20"/>
      <c r="G67" s="21">
        <f>D67*E67</f>
        <v>0</v>
      </c>
    </row>
    <row r="68" spans="1:7" ht="92.4" x14ac:dyDescent="0.25">
      <c r="A68" s="111">
        <v>3.56</v>
      </c>
      <c r="B68" s="22" t="s">
        <v>327</v>
      </c>
      <c r="C68" s="32" t="s">
        <v>69</v>
      </c>
      <c r="D68" s="19">
        <v>32</v>
      </c>
      <c r="E68" s="20"/>
      <c r="F68" s="20"/>
      <c r="G68" s="21">
        <f t="shared" si="0"/>
        <v>0</v>
      </c>
    </row>
    <row r="69" spans="1:7" ht="105.6" x14ac:dyDescent="0.25">
      <c r="A69" s="111">
        <v>3.57</v>
      </c>
      <c r="B69" s="22" t="s">
        <v>328</v>
      </c>
      <c r="C69" s="32" t="s">
        <v>6</v>
      </c>
      <c r="D69" s="19">
        <v>5</v>
      </c>
      <c r="E69" s="20"/>
      <c r="F69" s="20"/>
      <c r="G69" s="21">
        <f t="shared" si="0"/>
        <v>0</v>
      </c>
    </row>
    <row r="70" spans="1:7" ht="92.4" x14ac:dyDescent="0.25">
      <c r="A70" s="111">
        <v>3.58</v>
      </c>
      <c r="B70" s="22" t="s">
        <v>329</v>
      </c>
      <c r="C70" s="32" t="s">
        <v>270</v>
      </c>
      <c r="D70" s="19">
        <v>10</v>
      </c>
      <c r="E70" s="20"/>
      <c r="F70" s="20"/>
      <c r="G70" s="21">
        <f t="shared" si="0"/>
        <v>0</v>
      </c>
    </row>
    <row r="71" spans="1:7" ht="92.4" x14ac:dyDescent="0.25">
      <c r="A71" s="111">
        <v>3.59</v>
      </c>
      <c r="B71" s="22" t="s">
        <v>330</v>
      </c>
      <c r="C71" s="32" t="s">
        <v>6</v>
      </c>
      <c r="D71" s="19">
        <v>25</v>
      </c>
      <c r="E71" s="20"/>
      <c r="F71" s="20"/>
      <c r="G71" s="21">
        <f t="shared" si="0"/>
        <v>0</v>
      </c>
    </row>
    <row r="72" spans="1:7" ht="105.6" x14ac:dyDescent="0.25">
      <c r="A72" s="115">
        <v>3.6</v>
      </c>
      <c r="B72" s="22" t="s">
        <v>331</v>
      </c>
      <c r="C72" s="32" t="s">
        <v>6</v>
      </c>
      <c r="D72" s="19">
        <v>4</v>
      </c>
      <c r="E72" s="20"/>
      <c r="F72" s="20"/>
      <c r="G72" s="21">
        <f t="shared" si="0"/>
        <v>0</v>
      </c>
    </row>
    <row r="73" spans="1:7" ht="26.4" x14ac:dyDescent="0.25">
      <c r="A73" s="111">
        <v>3.61</v>
      </c>
      <c r="B73" s="22" t="s">
        <v>332</v>
      </c>
      <c r="C73" s="32" t="s">
        <v>69</v>
      </c>
      <c r="D73" s="19">
        <v>2</v>
      </c>
      <c r="E73" s="20"/>
      <c r="F73" s="20"/>
      <c r="G73" s="21">
        <f t="shared" si="0"/>
        <v>0</v>
      </c>
    </row>
    <row r="74" spans="1:7" ht="79.2" x14ac:dyDescent="0.25">
      <c r="A74" s="111">
        <v>3.62</v>
      </c>
      <c r="B74" s="22" t="s">
        <v>653</v>
      </c>
      <c r="C74" s="32" t="s">
        <v>6</v>
      </c>
      <c r="D74" s="19">
        <v>11</v>
      </c>
      <c r="E74" s="20"/>
      <c r="F74" s="20"/>
      <c r="G74" s="21">
        <f t="shared" si="0"/>
        <v>0</v>
      </c>
    </row>
    <row r="75" spans="1:7" ht="92.4" x14ac:dyDescent="0.25">
      <c r="A75" s="111">
        <v>3.63</v>
      </c>
      <c r="B75" s="22" t="s">
        <v>333</v>
      </c>
      <c r="C75" s="32" t="s">
        <v>270</v>
      </c>
      <c r="D75" s="19">
        <v>30</v>
      </c>
      <c r="E75" s="20"/>
      <c r="F75" s="20"/>
      <c r="G75" s="21">
        <f t="shared" si="0"/>
        <v>0</v>
      </c>
    </row>
    <row r="76" spans="1:7" ht="92.4" x14ac:dyDescent="0.25">
      <c r="A76" s="111">
        <v>3.64</v>
      </c>
      <c r="B76" s="22" t="s">
        <v>334</v>
      </c>
      <c r="C76" s="32" t="s">
        <v>6</v>
      </c>
      <c r="D76" s="19">
        <v>34</v>
      </c>
      <c r="E76" s="20"/>
      <c r="F76" s="20"/>
      <c r="G76" s="21">
        <f>D76*E76</f>
        <v>0</v>
      </c>
    </row>
    <row r="77" spans="1:7" ht="26.4" x14ac:dyDescent="0.25">
      <c r="A77" s="111">
        <v>3.65</v>
      </c>
      <c r="B77" s="22" t="s">
        <v>335</v>
      </c>
      <c r="C77" s="32" t="s">
        <v>69</v>
      </c>
      <c r="D77" s="19">
        <v>8</v>
      </c>
      <c r="E77" s="20"/>
      <c r="F77" s="20"/>
      <c r="G77" s="21">
        <f t="shared" si="0"/>
        <v>0</v>
      </c>
    </row>
    <row r="78" spans="1:7" ht="99" customHeight="1" x14ac:dyDescent="0.25">
      <c r="A78" s="111">
        <v>3.66</v>
      </c>
      <c r="B78" s="22" t="s">
        <v>336</v>
      </c>
      <c r="C78" s="32" t="s">
        <v>287</v>
      </c>
      <c r="D78" s="19">
        <v>2</v>
      </c>
      <c r="E78" s="20"/>
      <c r="F78" s="20"/>
      <c r="G78" s="21">
        <f t="shared" ref="G78:G83" si="1">D78*E78</f>
        <v>0</v>
      </c>
    </row>
    <row r="79" spans="1:7" ht="29.25" customHeight="1" x14ac:dyDescent="0.25">
      <c r="A79" s="111">
        <v>3.67</v>
      </c>
      <c r="B79" s="22" t="s">
        <v>337</v>
      </c>
      <c r="C79" s="32" t="s">
        <v>287</v>
      </c>
      <c r="D79" s="19">
        <v>1</v>
      </c>
      <c r="E79" s="20"/>
      <c r="F79" s="20"/>
      <c r="G79" s="21">
        <f t="shared" si="1"/>
        <v>0</v>
      </c>
    </row>
    <row r="80" spans="1:7" ht="30" customHeight="1" x14ac:dyDescent="0.25">
      <c r="A80" s="111">
        <v>3.68</v>
      </c>
      <c r="B80" s="22" t="s">
        <v>338</v>
      </c>
      <c r="C80" s="32" t="s">
        <v>339</v>
      </c>
      <c r="D80" s="19">
        <v>18</v>
      </c>
      <c r="E80" s="20"/>
      <c r="F80" s="20"/>
      <c r="G80" s="21">
        <f t="shared" si="1"/>
        <v>0</v>
      </c>
    </row>
    <row r="81" spans="1:7" ht="26.4" x14ac:dyDescent="0.25">
      <c r="A81" s="111">
        <v>3.69</v>
      </c>
      <c r="B81" s="22" t="s">
        <v>340</v>
      </c>
      <c r="C81" s="32" t="s">
        <v>69</v>
      </c>
      <c r="D81" s="19">
        <v>11</v>
      </c>
      <c r="E81" s="20"/>
      <c r="F81" s="20"/>
      <c r="G81" s="21">
        <f t="shared" si="1"/>
        <v>0</v>
      </c>
    </row>
    <row r="82" spans="1:7" ht="26.4" x14ac:dyDescent="0.25">
      <c r="A82" s="115">
        <v>3.7</v>
      </c>
      <c r="B82" s="22" t="s">
        <v>341</v>
      </c>
      <c r="C82" s="32" t="s">
        <v>295</v>
      </c>
      <c r="D82" s="19">
        <v>10</v>
      </c>
      <c r="E82" s="20"/>
      <c r="F82" s="20"/>
      <c r="G82" s="21">
        <f t="shared" si="1"/>
        <v>0</v>
      </c>
    </row>
    <row r="83" spans="1:7" x14ac:dyDescent="0.25">
      <c r="A83" s="111">
        <v>3.71</v>
      </c>
      <c r="B83" s="22" t="s">
        <v>342</v>
      </c>
      <c r="C83" s="32" t="s">
        <v>270</v>
      </c>
      <c r="D83" s="19">
        <v>30</v>
      </c>
      <c r="E83" s="20"/>
      <c r="F83" s="20"/>
      <c r="G83" s="21">
        <f t="shared" si="1"/>
        <v>0</v>
      </c>
    </row>
    <row r="84" spans="1:7" ht="11.25" customHeight="1" x14ac:dyDescent="0.35">
      <c r="A84" s="108"/>
      <c r="B84" s="47"/>
      <c r="C84" s="47"/>
      <c r="D84" s="47"/>
      <c r="E84" s="25"/>
      <c r="F84" s="25"/>
      <c r="G84" s="31"/>
    </row>
    <row r="85" spans="1:7" ht="26.25" customHeight="1" x14ac:dyDescent="0.25">
      <c r="A85" s="108"/>
      <c r="B85" s="210" t="s">
        <v>343</v>
      </c>
      <c r="C85" s="210"/>
      <c r="D85" s="210"/>
      <c r="E85" s="210"/>
      <c r="F85" s="45"/>
      <c r="G85" s="46">
        <f>SUM(G13:G84)</f>
        <v>0</v>
      </c>
    </row>
    <row r="86" spans="1:7" ht="13.8" x14ac:dyDescent="0.3">
      <c r="B86" s="36"/>
      <c r="C86" s="36"/>
      <c r="D86" s="36" t="s">
        <v>0</v>
      </c>
      <c r="E86" s="29"/>
      <c r="F86" s="29"/>
      <c r="G86" s="30"/>
    </row>
    <row r="88" spans="1:7" ht="118.8" x14ac:dyDescent="0.25">
      <c r="B88" s="221" t="s">
        <v>687</v>
      </c>
      <c r="F88" s="144" t="s">
        <v>374</v>
      </c>
    </row>
    <row r="89" spans="1:7" x14ac:dyDescent="0.25">
      <c r="F89" s="144" t="s">
        <v>658</v>
      </c>
    </row>
    <row r="90" spans="1:7" x14ac:dyDescent="0.25">
      <c r="F90" s="145" t="s">
        <v>375</v>
      </c>
    </row>
    <row r="91" spans="1:7" x14ac:dyDescent="0.25">
      <c r="F91" s="144" t="s">
        <v>659</v>
      </c>
    </row>
    <row r="93" spans="1:7" x14ac:dyDescent="0.25">
      <c r="A93" s="163" t="s">
        <v>677</v>
      </c>
    </row>
    <row r="94" spans="1:7" x14ac:dyDescent="0.25">
      <c r="A94" s="163"/>
    </row>
  </sheetData>
  <mergeCells count="3">
    <mergeCell ref="B6:G6"/>
    <mergeCell ref="B8:G8"/>
    <mergeCell ref="B85:E85"/>
  </mergeCells>
  <pageMargins left="0.31496062992125984" right="0.11811023622047245" top="0.15748031496062992" bottom="0.35433070866141736" header="0.31496062992125984" footer="0.31496062992125984"/>
  <pageSetup scale="83" orientation="landscape" r:id="rId1"/>
  <rowBreaks count="6" manualBreakCount="6">
    <brk id="23" max="6" man="1"/>
    <brk id="43" max="6" man="1"/>
    <brk id="59" max="6" man="1"/>
    <brk id="63" max="6" man="1"/>
    <brk id="68" max="6" man="1"/>
    <brk id="73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499984740745262"/>
  </sheetPr>
  <dimension ref="A1:G53"/>
  <sheetViews>
    <sheetView topLeftCell="A34" zoomScaleNormal="100" zoomScaleSheetLayoutView="150" workbookViewId="0">
      <selection activeCell="C46" sqref="C46"/>
    </sheetView>
  </sheetViews>
  <sheetFormatPr baseColWidth="10" defaultColWidth="11.44140625" defaultRowHeight="13.2" x14ac:dyDescent="0.25"/>
  <cols>
    <col min="1" max="1" width="8.88671875" customWidth="1"/>
    <col min="2" max="2" width="48" customWidth="1"/>
    <col min="3" max="3" width="13.44140625" customWidth="1"/>
    <col min="4" max="4" width="11" customWidth="1"/>
    <col min="5" max="5" width="16.6640625" customWidth="1"/>
    <col min="6" max="6" width="26.33203125" customWidth="1"/>
    <col min="7" max="7" width="19.109375" customWidth="1"/>
  </cols>
  <sheetData>
    <row r="1" spans="1:7" x14ac:dyDescent="0.25">
      <c r="A1" s="1"/>
      <c r="B1" s="2"/>
      <c r="C1" s="2"/>
      <c r="D1" s="3"/>
      <c r="E1" s="4"/>
      <c r="F1" s="4"/>
      <c r="G1" s="5"/>
    </row>
    <row r="2" spans="1:7" ht="24.6" x14ac:dyDescent="0.4">
      <c r="A2" s="6"/>
      <c r="B2" s="2" t="s">
        <v>0</v>
      </c>
      <c r="C2" s="2"/>
      <c r="D2" s="3"/>
      <c r="E2" s="4"/>
      <c r="F2" s="4"/>
      <c r="G2" s="5"/>
    </row>
    <row r="3" spans="1:7" ht="24.6" x14ac:dyDescent="0.4">
      <c r="A3" s="6"/>
      <c r="B3" s="2"/>
      <c r="C3" s="2"/>
      <c r="D3" s="3"/>
      <c r="E3" s="4"/>
      <c r="F3" s="4"/>
      <c r="G3" s="5" t="s">
        <v>0</v>
      </c>
    </row>
    <row r="4" spans="1:7" ht="24.6" x14ac:dyDescent="0.4">
      <c r="A4" s="6"/>
      <c r="B4" s="2"/>
      <c r="C4" s="2"/>
      <c r="D4" s="3"/>
      <c r="E4" s="4"/>
      <c r="F4" s="4"/>
      <c r="G4" s="5"/>
    </row>
    <row r="5" spans="1:7" ht="13.8" x14ac:dyDescent="0.25">
      <c r="A5" s="149" t="s">
        <v>663</v>
      </c>
      <c r="B5" s="2"/>
      <c r="C5" s="2"/>
      <c r="D5" s="3"/>
      <c r="E5" s="4"/>
      <c r="F5" s="4"/>
      <c r="G5" s="5"/>
    </row>
    <row r="6" spans="1:7" ht="36" customHeight="1" x14ac:dyDescent="0.25">
      <c r="A6" s="7"/>
      <c r="B6" s="208" t="s">
        <v>662</v>
      </c>
      <c r="C6" s="208"/>
      <c r="D6" s="208"/>
      <c r="E6" s="208"/>
      <c r="F6" s="208"/>
      <c r="G6" s="208"/>
    </row>
    <row r="7" spans="1:7" ht="13.8" x14ac:dyDescent="0.25">
      <c r="A7" s="2"/>
      <c r="B7" s="165"/>
      <c r="C7" s="8"/>
      <c r="D7" s="9"/>
      <c r="E7" s="10" t="s">
        <v>0</v>
      </c>
      <c r="F7" s="10"/>
      <c r="G7" s="170" t="s">
        <v>684</v>
      </c>
    </row>
    <row r="8" spans="1:7" s="127" customFormat="1" ht="22.5" customHeight="1" x14ac:dyDescent="0.3">
      <c r="A8" s="135"/>
      <c r="B8" s="211" t="s">
        <v>680</v>
      </c>
      <c r="C8" s="211"/>
      <c r="D8" s="211"/>
      <c r="E8" s="211"/>
      <c r="F8" s="211"/>
      <c r="G8" s="211"/>
    </row>
    <row r="9" spans="1:7" s="127" customFormat="1" ht="13.8" thickBot="1" x14ac:dyDescent="0.3">
      <c r="A9" s="136"/>
      <c r="B9" s="136"/>
      <c r="D9" s="137"/>
      <c r="E9" s="138"/>
      <c r="F9" s="138"/>
      <c r="G9" s="139"/>
    </row>
    <row r="10" spans="1:7" s="127" customFormat="1" ht="18" customHeight="1" thickTop="1" thickBot="1" x14ac:dyDescent="0.3">
      <c r="A10" s="146" t="s">
        <v>1</v>
      </c>
      <c r="B10" s="147" t="s">
        <v>2</v>
      </c>
      <c r="C10" s="148" t="s">
        <v>3</v>
      </c>
      <c r="D10" s="148" t="s">
        <v>4</v>
      </c>
      <c r="E10" s="148" t="s">
        <v>660</v>
      </c>
      <c r="F10" s="148" t="s">
        <v>661</v>
      </c>
      <c r="G10" s="148" t="s">
        <v>5</v>
      </c>
    </row>
    <row r="11" spans="1:7" s="127" customFormat="1" ht="14.4" thickTop="1" x14ac:dyDescent="0.3">
      <c r="B11" s="128"/>
      <c r="C11" s="128"/>
      <c r="D11" s="128" t="s">
        <v>0</v>
      </c>
      <c r="E11" s="129"/>
      <c r="F11" s="129"/>
      <c r="G11" s="130"/>
    </row>
    <row r="12" spans="1:7" s="127" customFormat="1" ht="14.4" x14ac:dyDescent="0.35">
      <c r="B12" s="169" t="s">
        <v>576</v>
      </c>
      <c r="C12" s="131"/>
      <c r="D12" s="132"/>
      <c r="E12" s="133"/>
      <c r="F12" s="133"/>
      <c r="G12" s="134"/>
    </row>
    <row r="13" spans="1:7" s="127" customFormat="1" ht="26.4" x14ac:dyDescent="0.25">
      <c r="A13" s="140">
        <v>4.0999999999999996</v>
      </c>
      <c r="B13" s="166" t="s">
        <v>344</v>
      </c>
      <c r="C13" s="141" t="s">
        <v>7</v>
      </c>
      <c r="D13" s="142">
        <v>30</v>
      </c>
      <c r="E13" s="143"/>
      <c r="F13" s="143"/>
      <c r="G13" s="143">
        <f t="shared" ref="G13:G33" si="0">D13*E13</f>
        <v>0</v>
      </c>
    </row>
    <row r="14" spans="1:7" x14ac:dyDescent="0.25">
      <c r="A14" s="111">
        <v>4.2</v>
      </c>
      <c r="B14" s="166" t="s">
        <v>345</v>
      </c>
      <c r="C14" s="32" t="s">
        <v>6</v>
      </c>
      <c r="D14" s="19">
        <v>7</v>
      </c>
      <c r="E14" s="21"/>
      <c r="F14" s="21"/>
      <c r="G14" s="21">
        <f t="shared" si="0"/>
        <v>0</v>
      </c>
    </row>
    <row r="15" spans="1:7" ht="42.75" customHeight="1" x14ac:dyDescent="0.25">
      <c r="A15" s="111">
        <v>4.3</v>
      </c>
      <c r="B15" s="166" t="s">
        <v>346</v>
      </c>
      <c r="C15" s="32" t="s">
        <v>6</v>
      </c>
      <c r="D15" s="19">
        <v>13</v>
      </c>
      <c r="E15" s="21"/>
      <c r="F15" s="21"/>
      <c r="G15" s="21">
        <f t="shared" si="0"/>
        <v>0</v>
      </c>
    </row>
    <row r="16" spans="1:7" x14ac:dyDescent="0.25">
      <c r="A16" s="111">
        <v>4.4000000000000004</v>
      </c>
      <c r="B16" s="166" t="s">
        <v>347</v>
      </c>
      <c r="C16" s="32" t="s">
        <v>348</v>
      </c>
      <c r="D16" s="19">
        <v>1</v>
      </c>
      <c r="E16" s="21"/>
      <c r="F16" s="21"/>
      <c r="G16" s="21">
        <f t="shared" si="0"/>
        <v>0</v>
      </c>
    </row>
    <row r="17" spans="1:7" ht="26.4" x14ac:dyDescent="0.25">
      <c r="A17" s="111">
        <v>4.5</v>
      </c>
      <c r="B17" s="166" t="s">
        <v>349</v>
      </c>
      <c r="C17" s="32" t="s">
        <v>6</v>
      </c>
      <c r="D17" s="19">
        <v>95</v>
      </c>
      <c r="E17" s="21"/>
      <c r="F17" s="21"/>
      <c r="G17" s="21">
        <f t="shared" si="0"/>
        <v>0</v>
      </c>
    </row>
    <row r="18" spans="1:7" x14ac:dyDescent="0.25">
      <c r="A18" s="111">
        <v>4.5999999999999996</v>
      </c>
      <c r="B18" s="166" t="s">
        <v>352</v>
      </c>
      <c r="C18" s="32" t="s">
        <v>6</v>
      </c>
      <c r="D18" s="19">
        <v>51</v>
      </c>
      <c r="E18" s="21"/>
      <c r="F18" s="21"/>
      <c r="G18" s="21">
        <f t="shared" si="0"/>
        <v>0</v>
      </c>
    </row>
    <row r="19" spans="1:7" x14ac:dyDescent="0.25">
      <c r="A19" s="111">
        <v>4.7</v>
      </c>
      <c r="B19" s="166" t="s">
        <v>350</v>
      </c>
      <c r="C19" s="32" t="s">
        <v>6</v>
      </c>
      <c r="D19" s="19">
        <v>50</v>
      </c>
      <c r="E19" s="21"/>
      <c r="F19" s="21"/>
      <c r="G19" s="21">
        <f t="shared" si="0"/>
        <v>0</v>
      </c>
    </row>
    <row r="20" spans="1:7" x14ac:dyDescent="0.25">
      <c r="A20" s="111">
        <v>4.8</v>
      </c>
      <c r="B20" s="166" t="s">
        <v>351</v>
      </c>
      <c r="C20" s="32"/>
      <c r="D20" s="19">
        <v>35</v>
      </c>
      <c r="E20" s="21"/>
      <c r="F20" s="21"/>
      <c r="G20" s="21">
        <f t="shared" si="0"/>
        <v>0</v>
      </c>
    </row>
    <row r="21" spans="1:7" x14ac:dyDescent="0.25">
      <c r="A21" s="111">
        <v>4.9000000000000004</v>
      </c>
      <c r="B21" s="166" t="s">
        <v>353</v>
      </c>
      <c r="C21" s="32"/>
      <c r="D21" s="19">
        <v>5</v>
      </c>
      <c r="E21" s="21"/>
      <c r="F21" s="21"/>
      <c r="G21" s="21">
        <f t="shared" si="0"/>
        <v>0</v>
      </c>
    </row>
    <row r="22" spans="1:7" ht="26.4" x14ac:dyDescent="0.25">
      <c r="A22" s="115">
        <v>4.0999999999999996</v>
      </c>
      <c r="B22" s="166" t="s">
        <v>354</v>
      </c>
      <c r="C22" s="32" t="s">
        <v>6</v>
      </c>
      <c r="D22" s="19">
        <v>20</v>
      </c>
      <c r="E22" s="21"/>
      <c r="F22" s="21"/>
      <c r="G22" s="21">
        <f t="shared" si="0"/>
        <v>0</v>
      </c>
    </row>
    <row r="23" spans="1:7" x14ac:dyDescent="0.25">
      <c r="A23" s="111">
        <v>4.1100000000000003</v>
      </c>
      <c r="B23" s="166" t="s">
        <v>355</v>
      </c>
      <c r="C23" s="32" t="s">
        <v>219</v>
      </c>
      <c r="D23" s="19">
        <v>150</v>
      </c>
      <c r="E23" s="21"/>
      <c r="F23" s="21"/>
      <c r="G23" s="21">
        <f t="shared" si="0"/>
        <v>0</v>
      </c>
    </row>
    <row r="24" spans="1:7" x14ac:dyDescent="0.25">
      <c r="A24" s="111">
        <v>4.12</v>
      </c>
      <c r="B24" s="166" t="s">
        <v>356</v>
      </c>
      <c r="C24" s="32" t="s">
        <v>7</v>
      </c>
      <c r="D24" s="19">
        <v>4</v>
      </c>
      <c r="E24" s="21"/>
      <c r="F24" s="21"/>
      <c r="G24" s="21">
        <f t="shared" si="0"/>
        <v>0</v>
      </c>
    </row>
    <row r="25" spans="1:7" x14ac:dyDescent="0.25">
      <c r="A25" s="111">
        <v>4.13</v>
      </c>
      <c r="B25" s="166" t="s">
        <v>358</v>
      </c>
      <c r="C25" s="32" t="s">
        <v>7</v>
      </c>
      <c r="D25" s="19">
        <v>5</v>
      </c>
      <c r="E25" s="21"/>
      <c r="F25" s="21"/>
      <c r="G25" s="21">
        <f t="shared" si="0"/>
        <v>0</v>
      </c>
    </row>
    <row r="26" spans="1:7" ht="26.4" x14ac:dyDescent="0.25">
      <c r="A26" s="111">
        <v>4.1399999999999997</v>
      </c>
      <c r="B26" s="166" t="s">
        <v>357</v>
      </c>
      <c r="C26" s="32" t="s">
        <v>7</v>
      </c>
      <c r="D26" s="19">
        <v>10</v>
      </c>
      <c r="E26" s="21"/>
      <c r="F26" s="21"/>
      <c r="G26" s="21">
        <f t="shared" si="0"/>
        <v>0</v>
      </c>
    </row>
    <row r="27" spans="1:7" x14ac:dyDescent="0.25">
      <c r="A27" s="111">
        <v>4.1500000000000004</v>
      </c>
      <c r="B27" s="166" t="s">
        <v>359</v>
      </c>
      <c r="C27" s="32" t="s">
        <v>281</v>
      </c>
      <c r="D27" s="19">
        <v>50</v>
      </c>
      <c r="E27" s="21"/>
      <c r="F27" s="21"/>
      <c r="G27" s="21">
        <f t="shared" si="0"/>
        <v>0</v>
      </c>
    </row>
    <row r="28" spans="1:7" x14ac:dyDescent="0.25">
      <c r="A28" s="111">
        <v>4.16</v>
      </c>
      <c r="B28" s="166" t="s">
        <v>360</v>
      </c>
      <c r="C28" s="32" t="s">
        <v>44</v>
      </c>
      <c r="D28" s="19">
        <v>90</v>
      </c>
      <c r="E28" s="21"/>
      <c r="F28" s="21"/>
      <c r="G28" s="21">
        <f t="shared" si="0"/>
        <v>0</v>
      </c>
    </row>
    <row r="29" spans="1:7" x14ac:dyDescent="0.25">
      <c r="A29" s="111">
        <v>4.17</v>
      </c>
      <c r="B29" s="166" t="s">
        <v>361</v>
      </c>
      <c r="C29" s="32" t="s">
        <v>44</v>
      </c>
      <c r="D29" s="19">
        <v>40</v>
      </c>
      <c r="E29" s="21"/>
      <c r="F29" s="21"/>
      <c r="G29" s="21">
        <f t="shared" si="0"/>
        <v>0</v>
      </c>
    </row>
    <row r="30" spans="1:7" x14ac:dyDescent="0.25">
      <c r="A30" s="111">
        <v>4.18</v>
      </c>
      <c r="B30" s="166" t="s">
        <v>362</v>
      </c>
      <c r="C30" s="32" t="s">
        <v>44</v>
      </c>
      <c r="D30" s="19">
        <v>20</v>
      </c>
      <c r="E30" s="21"/>
      <c r="F30" s="21"/>
      <c r="G30" s="21">
        <f t="shared" si="0"/>
        <v>0</v>
      </c>
    </row>
    <row r="31" spans="1:7" ht="26.4" x14ac:dyDescent="0.25">
      <c r="A31" s="111">
        <v>4.1900000000000004</v>
      </c>
      <c r="B31" s="166" t="s">
        <v>363</v>
      </c>
      <c r="C31" s="32" t="s">
        <v>364</v>
      </c>
      <c r="D31" s="19">
        <v>10</v>
      </c>
      <c r="E31" s="21"/>
      <c r="F31" s="21"/>
      <c r="G31" s="21">
        <f t="shared" si="0"/>
        <v>0</v>
      </c>
    </row>
    <row r="32" spans="1:7" x14ac:dyDescent="0.25">
      <c r="A32" s="115">
        <v>4.2</v>
      </c>
      <c r="B32" s="166" t="s">
        <v>365</v>
      </c>
      <c r="C32" s="32" t="s">
        <v>6</v>
      </c>
      <c r="D32" s="19">
        <v>100</v>
      </c>
      <c r="E32" s="21"/>
      <c r="F32" s="21"/>
      <c r="G32" s="21">
        <f t="shared" si="0"/>
        <v>0</v>
      </c>
    </row>
    <row r="33" spans="1:7" ht="26.4" x14ac:dyDescent="0.25">
      <c r="A33" s="111">
        <v>4.21</v>
      </c>
      <c r="B33" s="166" t="s">
        <v>366</v>
      </c>
      <c r="C33" s="32" t="s">
        <v>6</v>
      </c>
      <c r="D33" s="19">
        <v>500</v>
      </c>
      <c r="E33" s="21"/>
      <c r="F33" s="21"/>
      <c r="G33" s="21">
        <f t="shared" si="0"/>
        <v>0</v>
      </c>
    </row>
    <row r="34" spans="1:7" ht="14.4" x14ac:dyDescent="0.35">
      <c r="A34" s="116"/>
      <c r="B34" s="47"/>
      <c r="C34" s="47"/>
      <c r="D34" s="47"/>
      <c r="E34" s="29"/>
      <c r="F34" s="29"/>
      <c r="G34" s="31"/>
    </row>
    <row r="35" spans="1:7" x14ac:dyDescent="0.25">
      <c r="A35" s="111"/>
      <c r="B35" s="212" t="s">
        <v>367</v>
      </c>
      <c r="C35" s="212"/>
      <c r="D35" s="212"/>
      <c r="E35" s="212"/>
      <c r="F35" s="47"/>
      <c r="G35" s="48">
        <f>SUM(G13:G34)</f>
        <v>0</v>
      </c>
    </row>
    <row r="36" spans="1:7" x14ac:dyDescent="0.25">
      <c r="A36" s="111"/>
      <c r="B36" s="47"/>
      <c r="C36" s="47"/>
      <c r="D36" s="47"/>
      <c r="E36" s="47"/>
      <c r="F36" s="47"/>
      <c r="G36" s="48"/>
    </row>
    <row r="37" spans="1:7" ht="14.4" x14ac:dyDescent="0.35">
      <c r="A37" s="111">
        <v>4.22</v>
      </c>
      <c r="B37" s="54" t="s">
        <v>368</v>
      </c>
      <c r="C37" s="47"/>
      <c r="D37" s="47"/>
      <c r="E37" s="25"/>
      <c r="F37" s="25"/>
      <c r="G37" s="31"/>
    </row>
    <row r="38" spans="1:7" ht="26.4" x14ac:dyDescent="0.25">
      <c r="A38" s="111" t="s">
        <v>654</v>
      </c>
      <c r="B38" s="166" t="s">
        <v>369</v>
      </c>
      <c r="C38" s="32" t="s">
        <v>6</v>
      </c>
      <c r="D38" s="19">
        <v>5</v>
      </c>
      <c r="E38" s="21"/>
      <c r="F38" s="21"/>
      <c r="G38" s="21">
        <f t="shared" ref="G38:G41" si="1">D38*E38</f>
        <v>0</v>
      </c>
    </row>
    <row r="39" spans="1:7" ht="18" customHeight="1" x14ac:dyDescent="0.25">
      <c r="A39" s="111" t="s">
        <v>655</v>
      </c>
      <c r="B39" s="166" t="s">
        <v>370</v>
      </c>
      <c r="C39" s="32" t="s">
        <v>6</v>
      </c>
      <c r="D39" s="19">
        <v>5</v>
      </c>
      <c r="E39" s="21"/>
      <c r="F39" s="21"/>
      <c r="G39" s="21">
        <f t="shared" si="1"/>
        <v>0</v>
      </c>
    </row>
    <row r="40" spans="1:7" s="49" customFormat="1" ht="26.4" x14ac:dyDescent="0.25">
      <c r="A40" s="111" t="s">
        <v>656</v>
      </c>
      <c r="B40" s="166" t="s">
        <v>371</v>
      </c>
      <c r="C40" s="32" t="s">
        <v>6</v>
      </c>
      <c r="D40" s="19">
        <v>5</v>
      </c>
      <c r="E40" s="21"/>
      <c r="F40" s="21"/>
      <c r="G40" s="21">
        <f t="shared" si="1"/>
        <v>0</v>
      </c>
    </row>
    <row r="41" spans="1:7" s="49" customFormat="1" ht="26.4" x14ac:dyDescent="0.25">
      <c r="A41" s="111" t="s">
        <v>657</v>
      </c>
      <c r="B41" s="166" t="s">
        <v>372</v>
      </c>
      <c r="C41" s="32" t="s">
        <v>6</v>
      </c>
      <c r="D41" s="19">
        <v>5</v>
      </c>
      <c r="E41" s="21"/>
      <c r="F41" s="21"/>
      <c r="G41" s="21">
        <f t="shared" si="1"/>
        <v>0</v>
      </c>
    </row>
    <row r="42" spans="1:7" s="49" customFormat="1" ht="13.8" x14ac:dyDescent="0.3">
      <c r="A42" s="117"/>
      <c r="B42" s="23"/>
      <c r="C42" s="50"/>
      <c r="D42" s="50"/>
      <c r="E42" s="50"/>
      <c r="F42" s="50"/>
      <c r="G42" s="50"/>
    </row>
    <row r="43" spans="1:7" s="49" customFormat="1" x14ac:dyDescent="0.25">
      <c r="A43" s="117"/>
      <c r="B43" s="210" t="s">
        <v>373</v>
      </c>
      <c r="C43" s="210"/>
      <c r="D43" s="210"/>
      <c r="E43" s="210"/>
      <c r="F43" s="45"/>
      <c r="G43" s="51">
        <f>SUM(G38:G42)</f>
        <v>0</v>
      </c>
    </row>
    <row r="44" spans="1:7" s="53" customFormat="1" ht="13.8" x14ac:dyDescent="0.3">
      <c r="A44" s="118"/>
      <c r="B44" s="52"/>
      <c r="C44" s="52"/>
      <c r="D44" s="52"/>
      <c r="E44" s="52"/>
      <c r="F44" s="52"/>
      <c r="G44" s="52"/>
    </row>
    <row r="45" spans="1:7" s="53" customFormat="1" ht="13.8" x14ac:dyDescent="0.3">
      <c r="B45" s="52"/>
      <c r="C45" s="52"/>
      <c r="D45" s="52"/>
      <c r="E45" s="52"/>
      <c r="F45" s="52"/>
      <c r="G45" s="52"/>
    </row>
    <row r="46" spans="1:7" s="53" customFormat="1" ht="118.8" x14ac:dyDescent="0.3">
      <c r="B46" s="222" t="s">
        <v>687</v>
      </c>
      <c r="C46" s="52"/>
      <c r="D46" s="52"/>
      <c r="E46" s="52"/>
      <c r="F46" s="144" t="s">
        <v>374</v>
      </c>
      <c r="G46" s="52"/>
    </row>
    <row r="47" spans="1:7" s="53" customFormat="1" ht="13.8" x14ac:dyDescent="0.3">
      <c r="B47" s="52"/>
      <c r="C47" s="52"/>
      <c r="D47" s="52"/>
      <c r="E47" s="52"/>
      <c r="F47" s="144" t="s">
        <v>658</v>
      </c>
      <c r="G47" s="52"/>
    </row>
    <row r="48" spans="1:7" x14ac:dyDescent="0.25">
      <c r="F48" s="145" t="s">
        <v>375</v>
      </c>
    </row>
    <row r="49" spans="1:6" x14ac:dyDescent="0.25">
      <c r="F49" s="144" t="s">
        <v>659</v>
      </c>
    </row>
    <row r="50" spans="1:6" x14ac:dyDescent="0.25">
      <c r="F50" s="145"/>
    </row>
    <row r="52" spans="1:6" x14ac:dyDescent="0.25">
      <c r="A52" s="163" t="s">
        <v>677</v>
      </c>
    </row>
    <row r="53" spans="1:6" x14ac:dyDescent="0.25">
      <c r="A53" s="163"/>
    </row>
  </sheetData>
  <mergeCells count="4">
    <mergeCell ref="B43:E43"/>
    <mergeCell ref="B6:G6"/>
    <mergeCell ref="B8:G8"/>
    <mergeCell ref="B35:E35"/>
  </mergeCells>
  <pageMargins left="0.31496062992125984" right="0.11811023622047245" top="0.15748031496062992" bottom="0.35433070866141736" header="0.31496062992125984" footer="0.31496062992125984"/>
  <pageSetup scale="90" orientation="landscape" r:id="rId1"/>
  <rowBreaks count="1" manualBreakCount="1">
    <brk id="33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-0.499984740745262"/>
  </sheetPr>
  <dimension ref="A1:AL34"/>
  <sheetViews>
    <sheetView tabSelected="1" topLeftCell="A14" zoomScaleNormal="100" zoomScaleSheetLayoutView="150" workbookViewId="0">
      <selection activeCell="N32" sqref="N32"/>
    </sheetView>
  </sheetViews>
  <sheetFormatPr baseColWidth="10" defaultColWidth="11.44140625" defaultRowHeight="13.2" x14ac:dyDescent="0.25"/>
  <cols>
    <col min="1" max="1" width="5" style="53" customWidth="1"/>
    <col min="2" max="2" width="11.44140625" style="53"/>
    <col min="3" max="3" width="32.33203125" style="53" customWidth="1"/>
    <col min="4" max="4" width="6.5546875" style="53" customWidth="1"/>
    <col min="5" max="5" width="4.33203125" style="53" customWidth="1"/>
    <col min="6" max="6" width="8.88671875" style="53" customWidth="1"/>
    <col min="7" max="7" width="6.33203125" style="53" customWidth="1"/>
    <col min="8" max="8" width="8.6640625" style="53" customWidth="1"/>
    <col min="9" max="9" width="8.109375" style="53" customWidth="1"/>
    <col min="10" max="10" width="9.6640625" style="53" customWidth="1"/>
    <col min="11" max="38" width="2.109375" style="53" customWidth="1"/>
    <col min="39" max="16384" width="11.44140625" style="53"/>
  </cols>
  <sheetData>
    <row r="1" spans="1:38" x14ac:dyDescent="0.25">
      <c r="A1" s="55"/>
      <c r="B1" s="55"/>
      <c r="C1" s="56"/>
      <c r="D1" s="56"/>
      <c r="E1" s="56"/>
      <c r="F1" s="56"/>
      <c r="G1" s="56"/>
    </row>
    <row r="2" spans="1:38" x14ac:dyDescent="0.25">
      <c r="A2" s="55"/>
      <c r="B2" s="55"/>
      <c r="C2" s="56"/>
      <c r="D2" s="56"/>
      <c r="E2" s="56"/>
      <c r="F2" s="56"/>
      <c r="G2" s="56"/>
    </row>
    <row r="3" spans="1:38" x14ac:dyDescent="0.25">
      <c r="A3" s="55"/>
      <c r="B3" s="55"/>
      <c r="C3" s="56"/>
      <c r="D3" s="56"/>
      <c r="E3" s="56"/>
      <c r="F3" s="56"/>
      <c r="G3" s="56"/>
    </row>
    <row r="4" spans="1:38" x14ac:dyDescent="0.25">
      <c r="A4" s="55"/>
      <c r="B4" s="55"/>
      <c r="C4" s="56"/>
      <c r="D4" s="56"/>
      <c r="E4" s="56"/>
      <c r="F4" s="56"/>
      <c r="G4" s="56"/>
    </row>
    <row r="5" spans="1:38" x14ac:dyDescent="0.25">
      <c r="A5" s="55"/>
      <c r="B5" s="55"/>
      <c r="C5" s="56"/>
      <c r="D5" s="56"/>
      <c r="E5" s="56"/>
      <c r="F5" s="56"/>
      <c r="G5" s="56"/>
    </row>
    <row r="6" spans="1:38" x14ac:dyDescent="0.25">
      <c r="A6" s="55"/>
      <c r="B6" s="55"/>
      <c r="C6" s="56"/>
      <c r="D6" s="56"/>
      <c r="E6" s="56"/>
      <c r="F6" s="56"/>
      <c r="G6" s="56"/>
    </row>
    <row r="7" spans="1:38" x14ac:dyDescent="0.25">
      <c r="A7" s="55"/>
      <c r="B7" s="55"/>
      <c r="C7" s="56"/>
      <c r="D7" s="56"/>
      <c r="E7" s="56"/>
      <c r="F7" s="56"/>
      <c r="G7" s="56"/>
    </row>
    <row r="8" spans="1:38" x14ac:dyDescent="0.25">
      <c r="A8" s="55"/>
      <c r="B8" s="55"/>
      <c r="C8" s="56"/>
      <c r="D8" s="56"/>
      <c r="E8" s="56"/>
      <c r="F8" s="56"/>
      <c r="G8" s="56"/>
      <c r="J8" s="214" t="s">
        <v>678</v>
      </c>
      <c r="K8" s="214"/>
      <c r="L8" s="214"/>
    </row>
    <row r="9" spans="1:38" ht="13.8" x14ac:dyDescent="0.25">
      <c r="A9" s="149" t="s">
        <v>663</v>
      </c>
      <c r="B9" s="2"/>
      <c r="C9" s="2"/>
      <c r="D9" s="3"/>
      <c r="E9" s="4"/>
      <c r="F9" s="4"/>
      <c r="G9" s="5"/>
      <c r="J9" s="213"/>
      <c r="K9" s="213"/>
      <c r="L9" s="213"/>
    </row>
    <row r="10" spans="1:38" ht="45" customHeight="1" x14ac:dyDescent="0.25">
      <c r="A10" s="7"/>
      <c r="B10" s="198" t="s">
        <v>662</v>
      </c>
      <c r="C10" s="198"/>
      <c r="D10" s="198"/>
      <c r="E10" s="198"/>
      <c r="F10" s="198"/>
      <c r="G10" s="198"/>
      <c r="H10" s="198"/>
      <c r="I10" s="198"/>
    </row>
    <row r="11" spans="1:38" ht="12" customHeight="1" x14ac:dyDescent="0.25">
      <c r="A11" s="57"/>
      <c r="B11" s="200" t="s">
        <v>685</v>
      </c>
      <c r="C11" s="200"/>
      <c r="D11" s="200"/>
      <c r="E11" s="200"/>
      <c r="F11" s="200"/>
      <c r="G11" s="200"/>
    </row>
    <row r="12" spans="1:38" ht="12" customHeight="1" x14ac:dyDescent="0.25">
      <c r="A12" s="57"/>
      <c r="B12" s="200"/>
      <c r="C12" s="200"/>
      <c r="D12" s="200"/>
      <c r="E12" s="200"/>
      <c r="F12" s="200"/>
      <c r="G12" s="200"/>
    </row>
    <row r="13" spans="1:38" ht="5.25" customHeight="1" thickBot="1" x14ac:dyDescent="0.3">
      <c r="A13" s="57"/>
      <c r="B13" s="57"/>
      <c r="C13" s="57"/>
      <c r="D13" s="57"/>
      <c r="E13" s="57"/>
      <c r="F13" s="57"/>
      <c r="G13" s="57"/>
    </row>
    <row r="14" spans="1:38" ht="16.2" thickTop="1" thickBot="1" x14ac:dyDescent="0.3">
      <c r="A14" s="152" t="s">
        <v>665</v>
      </c>
      <c r="B14" s="201" t="s">
        <v>2</v>
      </c>
      <c r="C14" s="201"/>
      <c r="D14" s="152"/>
      <c r="E14" s="152"/>
      <c r="F14" s="152"/>
      <c r="G14" s="154" t="s">
        <v>3</v>
      </c>
      <c r="H14" s="154" t="s">
        <v>4</v>
      </c>
      <c r="I14" s="155" t="s">
        <v>668</v>
      </c>
      <c r="J14" s="155" t="s">
        <v>669</v>
      </c>
      <c r="K14" s="215" t="s">
        <v>670</v>
      </c>
      <c r="L14" s="215"/>
      <c r="M14" s="215"/>
      <c r="N14" s="215"/>
      <c r="O14" s="215" t="s">
        <v>671</v>
      </c>
      <c r="P14" s="215"/>
      <c r="Q14" s="215"/>
      <c r="R14" s="215"/>
      <c r="S14" s="215" t="s">
        <v>672</v>
      </c>
      <c r="T14" s="215"/>
      <c r="U14" s="215"/>
      <c r="V14" s="215"/>
      <c r="W14" s="215" t="s">
        <v>673</v>
      </c>
      <c r="X14" s="215"/>
      <c r="Y14" s="215"/>
      <c r="Z14" s="215"/>
      <c r="AA14" s="215" t="s">
        <v>674</v>
      </c>
      <c r="AB14" s="215"/>
      <c r="AC14" s="215"/>
      <c r="AD14" s="215"/>
      <c r="AE14" s="215" t="s">
        <v>675</v>
      </c>
      <c r="AF14" s="215"/>
      <c r="AG14" s="215"/>
      <c r="AH14" s="215"/>
      <c r="AI14" s="215" t="s">
        <v>676</v>
      </c>
      <c r="AJ14" s="215"/>
      <c r="AK14" s="215"/>
      <c r="AL14" s="215"/>
    </row>
    <row r="15" spans="1:38" ht="14.4" thickTop="1" thickBot="1" x14ac:dyDescent="0.3">
      <c r="A15" s="58"/>
      <c r="B15" s="58"/>
      <c r="C15" s="59"/>
      <c r="D15" s="58"/>
      <c r="E15" s="60"/>
      <c r="F15" s="61"/>
      <c r="G15" s="156"/>
      <c r="H15" s="156"/>
      <c r="I15" s="156"/>
      <c r="J15" s="156"/>
      <c r="K15" s="157">
        <v>1</v>
      </c>
      <c r="L15" s="157">
        <v>2</v>
      </c>
      <c r="M15" s="157">
        <v>3</v>
      </c>
      <c r="N15" s="157">
        <v>4</v>
      </c>
      <c r="O15" s="157">
        <v>1</v>
      </c>
      <c r="P15" s="157">
        <v>2</v>
      </c>
      <c r="Q15" s="157">
        <v>3</v>
      </c>
      <c r="R15" s="157">
        <v>4</v>
      </c>
      <c r="S15" s="157">
        <v>1</v>
      </c>
      <c r="T15" s="157">
        <v>2</v>
      </c>
      <c r="U15" s="157">
        <v>3</v>
      </c>
      <c r="V15" s="157">
        <v>4</v>
      </c>
      <c r="W15" s="157">
        <v>1</v>
      </c>
      <c r="X15" s="157">
        <v>2</v>
      </c>
      <c r="Y15" s="157">
        <v>3</v>
      </c>
      <c r="Z15" s="157">
        <v>4</v>
      </c>
      <c r="AA15" s="157">
        <v>1</v>
      </c>
      <c r="AB15" s="157">
        <v>2</v>
      </c>
      <c r="AC15" s="157">
        <v>3</v>
      </c>
      <c r="AD15" s="157">
        <v>4</v>
      </c>
      <c r="AE15" s="157">
        <v>1</v>
      </c>
      <c r="AF15" s="157">
        <v>2</v>
      </c>
      <c r="AG15" s="157">
        <v>3</v>
      </c>
      <c r="AH15" s="157">
        <v>4</v>
      </c>
      <c r="AI15" s="157">
        <v>1</v>
      </c>
      <c r="AJ15" s="157">
        <v>2</v>
      </c>
      <c r="AK15" s="157">
        <v>3</v>
      </c>
      <c r="AL15" s="157">
        <v>4</v>
      </c>
    </row>
    <row r="16" spans="1:38" ht="16.2" thickTop="1" x14ac:dyDescent="0.25">
      <c r="A16" s="217" t="s">
        <v>376</v>
      </c>
      <c r="B16" s="179" t="s">
        <v>577</v>
      </c>
      <c r="C16" s="180"/>
      <c r="D16" s="181"/>
      <c r="E16" s="182"/>
      <c r="F16" s="183"/>
      <c r="G16" s="171"/>
      <c r="H16" s="171"/>
      <c r="I16" s="158"/>
      <c r="J16" s="158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</row>
    <row r="17" spans="1:38" ht="15.6" x14ac:dyDescent="0.25">
      <c r="A17" s="217"/>
      <c r="B17" s="76" t="str">
        <f>'ECO 2 P1 MC'!B22</f>
        <v>CEMENTO Y PRODUCTOS DE CONCRETO</v>
      </c>
      <c r="C17" s="59"/>
      <c r="D17" s="58"/>
      <c r="E17" s="60"/>
      <c r="F17" s="61"/>
      <c r="G17" s="171"/>
      <c r="H17" s="171"/>
      <c r="I17" s="158"/>
      <c r="J17" s="158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</row>
    <row r="18" spans="1:38" x14ac:dyDescent="0.25">
      <c r="A18" s="217"/>
      <c r="B18" s="76" t="str">
        <f>'ECO 2 P1 MC'!B31</f>
        <v>CAL, YESO Y PRODUCTOS DE YESO</v>
      </c>
      <c r="C18" s="59"/>
      <c r="D18" s="58"/>
      <c r="E18" s="60"/>
      <c r="F18" s="61"/>
      <c r="G18" s="172"/>
      <c r="H18" s="173"/>
      <c r="I18" s="158"/>
      <c r="J18" s="158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</row>
    <row r="19" spans="1:38" x14ac:dyDescent="0.25">
      <c r="A19" s="217"/>
      <c r="B19" s="76" t="str">
        <f>'ECO 2 P1 MC'!B40</f>
        <v>MADERAS Y PRODUCTOS DE MADERA</v>
      </c>
      <c r="C19" s="59"/>
      <c r="D19" s="58"/>
      <c r="E19" s="60"/>
      <c r="F19" s="61"/>
      <c r="G19" s="172"/>
      <c r="H19" s="174"/>
      <c r="I19" s="159"/>
      <c r="J19" s="159"/>
      <c r="K19" s="160"/>
      <c r="L19" s="160"/>
      <c r="M19" s="160"/>
      <c r="N19" s="160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</row>
    <row r="20" spans="1:38" x14ac:dyDescent="0.25">
      <c r="A20" s="217"/>
      <c r="B20" s="78" t="str">
        <f>'ECO 2 P1 MC'!B57</f>
        <v>ARTICULOS METALICOS PARA LA CONSTRUCCIÓN.</v>
      </c>
      <c r="C20" s="59"/>
      <c r="D20" s="58"/>
      <c r="E20" s="60"/>
      <c r="F20" s="61"/>
      <c r="G20" s="108"/>
      <c r="H20" s="175"/>
      <c r="I20" s="161"/>
      <c r="J20" s="1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</row>
    <row r="21" spans="1:38" x14ac:dyDescent="0.25">
      <c r="A21" s="217"/>
      <c r="B21" s="184" t="str">
        <f>'ECO 2 P1 MC'!B104</f>
        <v xml:space="preserve"> MATERIALES COMPLEMENTARIOS (HIDRAULICO Y SANITARIO)</v>
      </c>
      <c r="C21" s="185"/>
      <c r="D21" s="186"/>
      <c r="E21" s="187"/>
      <c r="F21" s="188"/>
      <c r="G21" s="176"/>
      <c r="H21" s="177"/>
      <c r="I21" s="159"/>
      <c r="J21" s="159"/>
      <c r="K21" s="61"/>
      <c r="L21" s="61"/>
      <c r="M21" s="61"/>
      <c r="N21" s="61"/>
      <c r="O21" s="61"/>
      <c r="P21" s="61"/>
      <c r="Q21" s="61"/>
      <c r="R21" s="61"/>
      <c r="S21" s="162"/>
      <c r="T21" s="162"/>
      <c r="U21" s="162"/>
      <c r="V21" s="162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</row>
    <row r="22" spans="1:38" x14ac:dyDescent="0.25">
      <c r="A22" s="178" t="s">
        <v>377</v>
      </c>
      <c r="B22" s="78" t="s">
        <v>578</v>
      </c>
      <c r="C22" s="59"/>
      <c r="D22" s="58"/>
      <c r="E22" s="60"/>
      <c r="F22" s="61"/>
    </row>
    <row r="23" spans="1:38" ht="15" customHeight="1" x14ac:dyDescent="0.25">
      <c r="A23" s="178" t="s">
        <v>378</v>
      </c>
      <c r="B23" s="189" t="s">
        <v>579</v>
      </c>
      <c r="C23" s="190"/>
      <c r="D23" s="190"/>
      <c r="E23" s="190"/>
      <c r="F23" s="190"/>
    </row>
    <row r="24" spans="1:38" ht="15" x14ac:dyDescent="0.25">
      <c r="A24" s="217" t="s">
        <v>379</v>
      </c>
      <c r="B24" s="86" t="s">
        <v>580</v>
      </c>
      <c r="C24" s="86"/>
      <c r="D24" s="87"/>
      <c r="E24" s="88"/>
      <c r="F24" s="89"/>
      <c r="G24" s="124"/>
      <c r="I24" s="101"/>
    </row>
    <row r="25" spans="1:38" ht="15" x14ac:dyDescent="0.25">
      <c r="A25" s="217"/>
      <c r="B25" s="191" t="str">
        <f>'ECO 2 PA HRA'!B37</f>
        <v>REFACCIONES Y ACCESORIOS MENORES DE EDIFICIOS</v>
      </c>
      <c r="C25" s="86"/>
      <c r="D25" s="87"/>
      <c r="E25" s="88"/>
      <c r="F25" s="89"/>
      <c r="G25" s="124"/>
      <c r="I25" s="101"/>
    </row>
    <row r="26" spans="1:38" ht="15" x14ac:dyDescent="0.25">
      <c r="A26" s="217"/>
      <c r="B26" s="192"/>
      <c r="C26" s="193"/>
      <c r="D26" s="194"/>
      <c r="E26" s="195"/>
      <c r="F26" s="196"/>
      <c r="G26" s="124"/>
      <c r="I26" s="101"/>
    </row>
    <row r="27" spans="1:38" ht="15" x14ac:dyDescent="0.25">
      <c r="A27" s="95"/>
      <c r="B27" s="95"/>
      <c r="C27" s="96"/>
      <c r="D27" s="97"/>
      <c r="E27" s="98"/>
      <c r="F27" s="99"/>
      <c r="G27" s="100"/>
      <c r="I27" s="101"/>
    </row>
    <row r="28" spans="1:38" ht="13.2" customHeight="1" x14ac:dyDescent="0.25">
      <c r="A28" s="95"/>
      <c r="B28" s="223" t="s">
        <v>686</v>
      </c>
      <c r="C28" s="223"/>
      <c r="D28" s="223"/>
      <c r="E28" s="223"/>
      <c r="F28" s="223"/>
      <c r="G28" s="102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</row>
    <row r="29" spans="1:38" ht="13.8" customHeight="1" x14ac:dyDescent="0.25">
      <c r="A29" s="95"/>
      <c r="B29" s="223"/>
      <c r="C29" s="223"/>
      <c r="D29" s="223"/>
      <c r="E29" s="223"/>
      <c r="F29" s="223"/>
      <c r="G29" s="102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</row>
    <row r="30" spans="1:38" x14ac:dyDescent="0.25">
      <c r="A30" s="95" t="s">
        <v>0</v>
      </c>
      <c r="B30" s="223"/>
      <c r="C30" s="223"/>
      <c r="D30" s="223"/>
      <c r="E30" s="223"/>
      <c r="F30" s="223"/>
      <c r="G30" s="104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</row>
    <row r="31" spans="1:38" ht="19.2" customHeight="1" x14ac:dyDescent="0.25">
      <c r="A31" s="105"/>
      <c r="B31" s="223"/>
      <c r="C31" s="223"/>
      <c r="D31" s="223"/>
      <c r="E31" s="223"/>
      <c r="F31" s="223"/>
      <c r="G31" s="107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</row>
    <row r="32" spans="1:38" x14ac:dyDescent="0.25">
      <c r="A32" s="163" t="s">
        <v>677</v>
      </c>
      <c r="B32" s="105"/>
      <c r="C32" s="150"/>
      <c r="D32" s="164"/>
      <c r="E32" s="164"/>
      <c r="F32" s="164"/>
      <c r="G32" s="107"/>
      <c r="I32" s="53" t="s">
        <v>0</v>
      </c>
    </row>
    <row r="33" spans="1:7" x14ac:dyDescent="0.25">
      <c r="A33" s="105"/>
      <c r="B33" s="105"/>
      <c r="C33" s="105"/>
      <c r="D33" s="105"/>
      <c r="E33" s="105"/>
      <c r="F33" s="105"/>
      <c r="G33" s="105"/>
    </row>
    <row r="34" spans="1:7" x14ac:dyDescent="0.25">
      <c r="A34" s="105"/>
      <c r="B34" s="216"/>
      <c r="C34" s="216"/>
      <c r="D34" s="216"/>
      <c r="E34" s="216"/>
      <c r="F34" s="216"/>
      <c r="G34" s="216"/>
    </row>
  </sheetData>
  <mergeCells count="18">
    <mergeCell ref="H28:AA31"/>
    <mergeCell ref="B34:G34"/>
    <mergeCell ref="B10:I10"/>
    <mergeCell ref="B11:G12"/>
    <mergeCell ref="B14:C14"/>
    <mergeCell ref="A16:A21"/>
    <mergeCell ref="A24:A26"/>
    <mergeCell ref="B28:F31"/>
    <mergeCell ref="AB28:AB31"/>
    <mergeCell ref="J9:L9"/>
    <mergeCell ref="J8:L8"/>
    <mergeCell ref="AE14:AH14"/>
    <mergeCell ref="AI14:AL14"/>
    <mergeCell ref="K14:N14"/>
    <mergeCell ref="O14:R14"/>
    <mergeCell ref="S14:V14"/>
    <mergeCell ref="W14:Z14"/>
    <mergeCell ref="AA14:AD14"/>
  </mergeCells>
  <pageMargins left="0.11811023622047245" right="0.11811023622047245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RES ECO 2</vt:lpstr>
      <vt:lpstr>ECO 2 P1 MC</vt:lpstr>
      <vt:lpstr>ECO 2 P2 ME</vt:lpstr>
      <vt:lpstr>ECO 2 P3 OMC</vt:lpstr>
      <vt:lpstr>ECO 2 PA HRA</vt:lpstr>
      <vt:lpstr>ECO 3</vt:lpstr>
      <vt:lpstr>'ECO 2 P1 MC'!Área_de_impresión</vt:lpstr>
      <vt:lpstr>'ECO 2 P2 ME'!Área_de_impresión</vt:lpstr>
      <vt:lpstr>'ECO 2 P3 OMC'!Área_de_impresión</vt:lpstr>
      <vt:lpstr>'ECO 2 PA HRA'!Área_de_impresión</vt:lpstr>
      <vt:lpstr>'ECO 3'!Área_de_impresión</vt:lpstr>
      <vt:lpstr>'RES ECO 2'!Área_de_impresión</vt:lpstr>
      <vt:lpstr>'ECO 2 P1 MC'!Títulos_a_imprimir</vt:lpstr>
      <vt:lpstr>'ECO 2 P2 ME'!Títulos_a_imprimir</vt:lpstr>
      <vt:lpstr>'ECO 2 P3 OMC'!Títulos_a_imprimir</vt:lpstr>
      <vt:lpstr>'ECO 2 PA HRA'!Títulos_a_imprimir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Usuario de Windows</cp:lastModifiedBy>
  <cp:lastPrinted>2025-06-18T14:41:03Z</cp:lastPrinted>
  <dcterms:created xsi:type="dcterms:W3CDTF">2024-05-27T16:12:36Z</dcterms:created>
  <dcterms:modified xsi:type="dcterms:W3CDTF">2025-06-23T18:54:12Z</dcterms:modified>
</cp:coreProperties>
</file>